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LGFL001\UserDocuments$\u1025\Desktop\R8.1.16 【210〆】公営企業に係る経営比較分析表（令和６年度決算）の分析等について（照会）\"/>
    </mc:Choice>
  </mc:AlternateContent>
  <xr:revisionPtr revIDLastSave="0" documentId="13_ncr:1_{22FE0AC7-4EE3-4553-B860-5B8C356E82E1}" xr6:coauthVersionLast="36" xr6:coauthVersionMax="47" xr10:uidLastSave="{00000000-0000-0000-0000-000000000000}"/>
  <workbookProtection workbookAlgorithmName="SHA-512" workbookHashValue="JATB7cZWmQYA1fBMwrHnw3DkiBE7AsYKGXbUHmmtcCocJ7+TPsaPQHj35cSxQ935V2jX2CJsGbc+ITfqNtbbjg==" workbookSaltValue="Jfoze7lmsMMjJqsqrE/UF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AT10" i="4"/>
  <c r="P10" i="4"/>
  <c r="AT8" i="4"/>
  <c r="W8" i="4"/>
  <c r="B6"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<sst xmlns="http://schemas.openxmlformats.org/spreadsheetml/2006/main" count="325" uniqueCount="116">
  <si>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</si>
  <si>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</si>
  <si>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</si>
  <si>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</si>
  <si>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</si>
  <si>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</si>
  <si>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</si>
  <si>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</si>
  <si>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</si>
  <si>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</si>
  <si>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</si>
  <si>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</si>
  <si>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</si>
  <si>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</si>
  <si>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</si>
  <si>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</si>
  <si>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</si>
  <si>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</si>
  <si>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</si>
  <si>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</si>
  <si>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</si>
  <si>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</si>
  <si>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</si>
  <si>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</si>
  <si>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</si>
  <si>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</si>
  <si>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</si>
  <si>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</si>
  <si>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</si>
  <si>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</si>
  <si>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</si>
  <si>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</si>
  <si>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</si>
  <si>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</si>
  <si>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</si>
  <si>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</si>
  <si>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</si>
  <si>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</si>
  <si>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</si>
  <si>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</si>
  <si>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</si>
  <si>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</si>
  <si>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</si>
  <si>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</si>
  <si>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</si>
  <si>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</si>
  <si>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</si>
  <si>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</si>
  <si>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</si>
  <si>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</si>
  <si>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</si>
  <si>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</si>
  <si>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</si>
  <si>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</si>
  <si>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</si>
  <si>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</si>
  <si>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</si>
  <si>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</si>
  <si>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</si>
  <si>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</si>
  <si>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</si>
  <si>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</si>
  <si>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</si>
  <si>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</si>
  <si>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</si>
  <si>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</si>
  <si>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</si>
  <si>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</si>
  <si>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</si>
  <si>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</si>
  <si>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</si>
  <si>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</si>
  <si>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</si>
  <si>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</si>
  <si>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</si>
  <si>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</si>
  <si>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</si>
  <si>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</si>
  <si>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</si>
  <si>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</si>
  <si>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</si>
  <si>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</si>
  <si>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</si>
  <si>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</si>
  <si>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</si>
  <si>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</si>
  <si>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</si>
  <si>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</si>
  <si>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</si>
  <si>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</si>
  <si>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</si>
  <si>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</si>
  <si>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</si>
  <si>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</si>
  <si>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</si>
  <si>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</si>
  <si>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</si>
  <si>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</si>
  <si>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</si>
  <si>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</si>
  <si>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</si>
  <si>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</si>
  <si>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</si>
  <si>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</si>
  <si>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</si>
  <si>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</si>
  <si>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</si>
  <si>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</si>
  <si>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</si>
  <si>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</si>
  <si>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</si>
  <si>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</si>
  <si>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</si>
  <si>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年々処理区内の人口は減少の一途をたどっており、今後も増加は見込めない状況である。反面、施設については、老朽化が進行するため、維持管理費は増高していく。このような状況で下水道事業を安定して経営していくためには、処理場の長寿命化を実施し、更新費及び維持管理費を抑えていく必要がある。
　収入面については、使用料の改定を検討していく必要がある。
　今後は、経営戦略に基づき、浄化槽槽促進区域の単独処理浄化槽やくみとり世帯に対して転換率の向上と使用料改定の検討、経費の削減を図っていきたい。</t>
    <rPh sb="1" eb="3">
      <t>ネンネン</t>
    </rPh>
    <rPh sb="114" eb="116">
      <t>ジッシ</t>
    </rPh>
    <rPh sb="118" eb="121">
      <t>コウシンヒ</t>
    </rPh>
    <rPh sb="121" eb="122">
      <t>オヨ</t>
    </rPh>
    <rPh sb="158" eb="160">
      <t>ケントウ</t>
    </rPh>
    <rPh sb="164" eb="166">
      <t>ヒツヨウ</t>
    </rPh>
    <rPh sb="185" eb="188">
      <t>ジョウカソウ</t>
    </rPh>
    <rPh sb="188" eb="189">
      <t>ソウ</t>
    </rPh>
    <rPh sb="189" eb="191">
      <t>ソクシン</t>
    </rPh>
    <rPh sb="191" eb="193">
      <t>クイキ</t>
    </rPh>
    <rPh sb="194" eb="196">
      <t>タンドク</t>
    </rPh>
    <rPh sb="196" eb="198">
      <t>ショリ</t>
    </rPh>
    <rPh sb="198" eb="201">
      <t>ジョウカソウ</t>
    </rPh>
    <rPh sb="206" eb="208">
      <t>セタイ</t>
    </rPh>
    <rPh sb="209" eb="210">
      <t>タイ</t>
    </rPh>
    <rPh sb="212" eb="214">
      <t>テンカン</t>
    </rPh>
    <rPh sb="214" eb="215">
      <t>リツ</t>
    </rPh>
    <rPh sb="219" eb="222">
      <t>シヨウリョウ</t>
    </rPh>
    <rPh sb="222" eb="224">
      <t>カイテイ</t>
    </rPh>
    <rPh sb="225" eb="227">
      <t>ケントウ</t>
    </rPh>
    <phoneticPr fontId="4"/>
  </si>
  <si>
    <t>　①有形固定資産減価償却率は類似団体平均値や全国平均よりも低い。これは、企業会計移行後１年で期間が短いためであり、今後の動向を注視していく必要がある。
　③管渠は法浄化槽のため管渠改善率は0である。
　浄化槽は長期的な視点で老朽化の進展を考慮し、優先順位を付けて修繕・改善し、施設全体を対象とした施設管理を最適化する必要がある。
　今後はそのための財源を確保し、効率的・計画的に投資を行っていく必要がある。</t>
    <rPh sb="29" eb="30">
      <t>ヒク</t>
    </rPh>
    <rPh sb="36" eb="38">
      <t>キギョウ</t>
    </rPh>
    <rPh sb="38" eb="40">
      <t>カイケイ</t>
    </rPh>
    <rPh sb="40" eb="42">
      <t>イコウ</t>
    </rPh>
    <rPh sb="42" eb="43">
      <t>ゴ</t>
    </rPh>
    <rPh sb="44" eb="45">
      <t>ネン</t>
    </rPh>
    <rPh sb="46" eb="48">
      <t>キカン</t>
    </rPh>
    <rPh sb="49" eb="50">
      <t>ミジカ</t>
    </rPh>
    <rPh sb="57" eb="59">
      <t>コンゴ</t>
    </rPh>
    <rPh sb="60" eb="62">
      <t>ドウコウ</t>
    </rPh>
    <rPh sb="63" eb="65">
      <t>チュウシ</t>
    </rPh>
    <rPh sb="69" eb="71">
      <t>ヒツヨウ</t>
    </rPh>
    <rPh sb="82" eb="85">
      <t>ジョウカソウ</t>
    </rPh>
    <rPh sb="101" eb="104">
      <t>ジョウカソウ</t>
    </rPh>
    <phoneticPr fontId="4"/>
  </si>
  <si>
    <t>令和６年４月１日から地方公営企業法の全部適用となった。
　①経常収支比率は１００％以上なので単年度収支は黒字であるが、⑤経費回収率は１００％を下回っており、使用料で回収すべき経費を使用料で賄えていない。これは、一般会計からの繰入金等に頼っている状況であり、現状は使用料収入が年々減少しており厳しい経営となっている。
　④企業債残高対事業規模比率が類似団体平均値より低い比率となっている。
　③流動比率は１００％を下回っている。これは、流動負債のほとんとが企業債償還額であり、類似団体に比べ、かなり低い水準となっている。整備に係る費用のうち、国県補助金、受益者負担金以外の費用を起債ではなく繰入金で対処しているため、今後は償還額の減少に伴い改善していくと見込んでいる。
　⑥汚水処理原価は類似団体平均値を上回っている。これは使用料に対して維持管理費が割高になるためである。
　⑦施設利用率は類似団体平均値や全国平均よりも高い。
　⑧水洗化率は類似団体平均値よりも高く９割を維持している状況である。これは整備した浄化槽が稼働しており、休止している浄化槽が少ないためである。</t>
    <rPh sb="0" eb="2">
      <t>レイワ</t>
    </rPh>
    <rPh sb="128" eb="130">
      <t>ゲンジョウ</t>
    </rPh>
    <rPh sb="131" eb="134">
      <t>シヨウリョウ</t>
    </rPh>
    <rPh sb="134" eb="136">
      <t>シュウニュウ</t>
    </rPh>
    <rPh sb="137" eb="139">
      <t>ネンネン</t>
    </rPh>
    <rPh sb="139" eb="141">
      <t>ゲンショウ</t>
    </rPh>
    <rPh sb="145" eb="146">
      <t>キビ</t>
    </rPh>
    <rPh sb="148" eb="150">
      <t>ケイエイ</t>
    </rPh>
    <rPh sb="217" eb="219">
      <t>リュウドウ</t>
    </rPh>
    <rPh sb="219" eb="221">
      <t>フサイ</t>
    </rPh>
    <rPh sb="227" eb="230">
      <t>キギョウサイ</t>
    </rPh>
    <rPh sb="230" eb="232">
      <t>ショウカン</t>
    </rPh>
    <rPh sb="232" eb="233">
      <t>ガク</t>
    </rPh>
    <rPh sb="237" eb="241">
      <t>ルイジダンタイ</t>
    </rPh>
    <rPh sb="242" eb="243">
      <t>クラ</t>
    </rPh>
    <rPh sb="248" eb="249">
      <t>ヒク</t>
    </rPh>
    <rPh sb="250" eb="252">
      <t>スイジュン</t>
    </rPh>
    <rPh sb="259" eb="261">
      <t>セイビ</t>
    </rPh>
    <rPh sb="262" eb="263">
      <t>カカ</t>
    </rPh>
    <rPh sb="264" eb="266">
      <t>ヒヨウ</t>
    </rPh>
    <rPh sb="270" eb="271">
      <t>クニ</t>
    </rPh>
    <rPh sb="271" eb="272">
      <t>ケン</t>
    </rPh>
    <rPh sb="272" eb="275">
      <t>ホジョキン</t>
    </rPh>
    <rPh sb="276" eb="279">
      <t>ジュエキシャ</t>
    </rPh>
    <rPh sb="279" eb="281">
      <t>フタン</t>
    </rPh>
    <rPh sb="281" eb="282">
      <t>キン</t>
    </rPh>
    <rPh sb="282" eb="284">
      <t>イガイ</t>
    </rPh>
    <rPh sb="285" eb="287">
      <t>ヒヨウ</t>
    </rPh>
    <rPh sb="288" eb="290">
      <t>キサイ</t>
    </rPh>
    <rPh sb="294" eb="296">
      <t>クリイレ</t>
    </rPh>
    <rPh sb="296" eb="297">
      <t>キン</t>
    </rPh>
    <rPh sb="298" eb="300">
      <t>タイショ</t>
    </rPh>
    <rPh sb="310" eb="312">
      <t>ショウカン</t>
    </rPh>
    <rPh sb="312" eb="313">
      <t>ガク</t>
    </rPh>
    <rPh sb="314" eb="316">
      <t>ゲンショウ</t>
    </rPh>
    <rPh sb="317" eb="318">
      <t>トモナ</t>
    </rPh>
    <rPh sb="319" eb="321">
      <t>カイゼン</t>
    </rPh>
    <rPh sb="326" eb="328">
      <t>ミコ</t>
    </rPh>
    <rPh sb="351" eb="352">
      <t>ウエ</t>
    </rPh>
    <rPh sb="361" eb="364">
      <t>シヨウリョウ</t>
    </rPh>
    <rPh sb="365" eb="366">
      <t>タイ</t>
    </rPh>
    <rPh sb="368" eb="373">
      <t>イジカンリヒ</t>
    </rPh>
    <rPh sb="374" eb="376">
      <t>ワリダカ</t>
    </rPh>
    <rPh sb="430" eb="431">
      <t>タカ</t>
    </rPh>
    <rPh sb="433" eb="434">
      <t>ワリ</t>
    </rPh>
    <rPh sb="435" eb="437">
      <t>イジ</t>
    </rPh>
    <rPh sb="441" eb="443">
      <t>ジョウキョウ</t>
    </rPh>
    <rPh sb="450" eb="452">
      <t>セイビ</t>
    </rPh>
    <rPh sb="454" eb="457">
      <t>ジョウカソウ</t>
    </rPh>
    <rPh sb="458" eb="460">
      <t>カドウ</t>
    </rPh>
    <rPh sb="465" eb="467">
      <t>キュウシ</t>
    </rPh>
    <rPh sb="471" eb="474">
      <t>ジョウカソウ</t>
    </rPh>
    <rPh sb="475" eb="476">
      <t>スク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</si>
</sst>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EA-430F-A4A3-C1C29FB362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EA-430F-A4A3-C1C29FB362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7D6-43B6-9170-427B4D23AF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27D6-43B6-9170-427B4D23AF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93.12</c:v>
                </c:pt>
              </c:numCache>
            </c:numRef>
          </c:val>
          <c:extLst>
            <c:ext xmlns:c16="http://schemas.microsoft.com/office/drawing/2014/chart" uri="{C3380CC4-5D6E-409C-BE32-E72D297353CC}">
              <c16:uniqueId val="{00000000-7D21-47F2-B82D-85EF2650FC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7D21-47F2-B82D-85EF2650FC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106.58</c:v>
                </c:pt>
              </c:numCache>
            </c:numRef>
          </c:val>
          <c:extLst>
            <c:ext xmlns:c16="http://schemas.microsoft.com/office/drawing/2014/chart" uri="{C3380CC4-5D6E-409C-BE32-E72D297353CC}">
              <c16:uniqueId val="{00000000-C3AC-447D-BD69-64633225A2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C3AC-447D-BD69-64633225A2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5.35</c:v>
                </c:pt>
              </c:numCache>
            </c:numRef>
          </c:val>
          <c:extLst>
            <c:ext xmlns:c16="http://schemas.microsoft.com/office/drawing/2014/chart" uri="{C3380CC4-5D6E-409C-BE32-E72D297353CC}">
              <c16:uniqueId val="{00000000-E67A-42CA-91DC-77DD00E4D9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E67A-42CA-91DC-77DD00E4D9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A5-46DB-B1C4-D1F6653C82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A5-46DB-B1C4-D1F6653C82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D9-40FF-AE56-58EDC816ED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48D9-40FF-AE56-58EDC816ED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48.48</c:v>
                </c:pt>
              </c:numCache>
            </c:numRef>
          </c:val>
          <c:extLst>
            <c:ext xmlns:c16="http://schemas.microsoft.com/office/drawing/2014/chart" uri="{C3380CC4-5D6E-409C-BE32-E72D297353CC}">
              <c16:uniqueId val="{00000000-7EFB-4DF9-98BE-FB63851029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7EFB-4DF9-98BE-FB63851029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222.44</c:v>
                </c:pt>
              </c:numCache>
            </c:numRef>
          </c:val>
          <c:extLst>
            <c:ext xmlns:c16="http://schemas.microsoft.com/office/drawing/2014/chart" uri="{C3380CC4-5D6E-409C-BE32-E72D297353CC}">
              <c16:uniqueId val="{00000000-E539-4656-AB45-D76A6A6FF1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E539-4656-AB45-D76A6A6FF1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57.7</c:v>
                </c:pt>
              </c:numCache>
            </c:numRef>
          </c:val>
          <c:extLst>
            <c:ext xmlns:c16="http://schemas.microsoft.com/office/drawing/2014/chart" uri="{C3380CC4-5D6E-409C-BE32-E72D297353CC}">
              <c16:uniqueId val="{00000000-9171-4D17-97F9-5567AF9BF9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9171-4D17-97F9-5567AF9BF9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451.89</c:v>
                </c:pt>
              </c:numCache>
            </c:numRef>
          </c:val>
          <c:extLst>
            <c:ext xmlns:c16="http://schemas.microsoft.com/office/drawing/2014/chart" uri="{C3380CC4-5D6E-409C-BE32-E72D297353CC}">
              <c16:uniqueId val="{00000000-B78E-4179-A9F7-DA23776695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B78E-4179-A9F7-DA23776695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0" zoomScale="96" zoomScaleNormal="5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伊方町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7764</v>
      </c>
      <c r="AM8" s="44"/>
      <c r="AN8" s="44"/>
      <c r="AO8" s="44"/>
      <c r="AP8" s="44"/>
      <c r="AQ8" s="44"/>
      <c r="AR8" s="44"/>
      <c r="AS8" s="44"/>
      <c r="AT8" s="45">
        <f>データ!T6</f>
        <v>93.83</v>
      </c>
      <c r="AU8" s="45"/>
      <c r="AV8" s="45"/>
      <c r="AW8" s="45"/>
      <c r="AX8" s="45"/>
      <c r="AY8" s="45"/>
      <c r="AZ8" s="45"/>
      <c r="BA8" s="45"/>
      <c r="BB8" s="45">
        <f>データ!U6</f>
        <v>82.75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68.97</v>
      </c>
      <c r="J10" s="45"/>
      <c r="K10" s="45"/>
      <c r="L10" s="45"/>
      <c r="M10" s="45"/>
      <c r="N10" s="45"/>
      <c r="O10" s="45"/>
      <c r="P10" s="45">
        <f>データ!P6</f>
        <v>9.6999999999999993</v>
      </c>
      <c r="Q10" s="45"/>
      <c r="R10" s="45"/>
      <c r="S10" s="45"/>
      <c r="T10" s="45"/>
      <c r="U10" s="45"/>
      <c r="V10" s="45"/>
      <c r="W10" s="45">
        <f>データ!Q6</f>
        <v>100</v>
      </c>
      <c r="X10" s="45"/>
      <c r="Y10" s="45"/>
      <c r="Z10" s="45"/>
      <c r="AA10" s="45"/>
      <c r="AB10" s="45"/>
      <c r="AC10" s="45"/>
      <c r="AD10" s="44">
        <f>データ!R6</f>
        <v>3630</v>
      </c>
      <c r="AE10" s="44"/>
      <c r="AF10" s="44"/>
      <c r="AG10" s="44"/>
      <c r="AH10" s="44"/>
      <c r="AI10" s="44"/>
      <c r="AJ10" s="44"/>
      <c r="AK10" s="2"/>
      <c r="AL10" s="44">
        <f>データ!V6</f>
        <v>741</v>
      </c>
      <c r="AM10" s="44"/>
      <c r="AN10" s="44"/>
      <c r="AO10" s="44"/>
      <c r="AP10" s="44"/>
      <c r="AQ10" s="44"/>
      <c r="AR10" s="44"/>
      <c r="AS10" s="44"/>
      <c r="AT10" s="45">
        <f>データ!W6</f>
        <v>53.79</v>
      </c>
      <c r="AU10" s="45"/>
      <c r="AV10" s="45"/>
      <c r="AW10" s="45"/>
      <c r="AX10" s="45"/>
      <c r="AY10" s="45"/>
      <c r="AZ10" s="45"/>
      <c r="BA10" s="45"/>
      <c r="BB10" s="45">
        <f>データ!X6</f>
        <v>13.78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6eRi4vT2HTTLz/9jwWdhTdxjXl64qVZ5l8OyMgmnatbDQcUmc/K8XVs+zTtvJkpydue2s7Tqr6Yti/Gdwjrjfw==" saltValue="pT5tYBagPTJKvQJUEQEx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384429</v>
      </c>
      <c r="D6" s="19">
        <f t="shared" si="3"/>
        <v>46</v>
      </c>
      <c r="E6" s="19">
        <f t="shared" si="3"/>
        <v>18</v>
      </c>
      <c r="F6" s="19">
        <f t="shared" si="3"/>
        <v>0</v>
      </c>
      <c r="G6" s="19">
        <f t="shared" si="3"/>
        <v>0</v>
      </c>
      <c r="H6" s="19" t="str">
        <f t="shared" si="3"/>
        <v>愛媛県　伊方町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68.97</v>
      </c>
      <c r="P6" s="20">
        <f t="shared" si="3"/>
        <v>9.6999999999999993</v>
      </c>
      <c r="Q6" s="20">
        <f t="shared" si="3"/>
        <v>100</v>
      </c>
      <c r="R6" s="20">
        <f t="shared" si="3"/>
        <v>3630</v>
      </c>
      <c r="S6" s="20">
        <f t="shared" si="3"/>
        <v>7764</v>
      </c>
      <c r="T6" s="20">
        <f t="shared" si="3"/>
        <v>93.83</v>
      </c>
      <c r="U6" s="20">
        <f t="shared" si="3"/>
        <v>82.75</v>
      </c>
      <c r="V6" s="20">
        <f t="shared" si="3"/>
        <v>741</v>
      </c>
      <c r="W6" s="20">
        <f t="shared" si="3"/>
        <v>53.79</v>
      </c>
      <c r="X6" s="20">
        <f t="shared" si="3"/>
        <v>13.78</v>
      </c>
      <c r="Y6" s="21" t="str">
        <f>IF(Y7="",NA(),Y7)</f>
        <v>-</v>
      </c>
      <c r="Z6" s="21" t="str">
        <f t="shared" ref="Z6:AH6" si="4">IF(Z7="",NA(),Z7)</f>
        <v>-</v>
      </c>
      <c r="AA6" s="21" t="str">
        <f t="shared" si="4"/>
        <v>-</v>
      </c>
      <c r="AB6" s="21" t="str">
        <f t="shared" si="4"/>
        <v>-</v>
      </c>
      <c r="AC6" s="21">
        <f t="shared" si="4"/>
        <v>106.58</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48.48</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222.44</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57.7</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451.89</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93.12</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5.35</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384429</v>
      </c>
      <c r="D7" s="23">
        <v>46</v>
      </c>
      <c r="E7" s="23">
        <v>18</v>
      </c>
      <c r="F7" s="23">
        <v>0</v>
      </c>
      <c r="G7" s="23">
        <v>0</v>
      </c>
      <c r="H7" s="23" t="s">
        <v>96</v>
      </c>
      <c r="I7" s="23" t="s">
        <v>97</v>
      </c>
      <c r="J7" s="23" t="s">
        <v>98</v>
      </c>
      <c r="K7" s="23" t="s">
        <v>99</v>
      </c>
      <c r="L7" s="23" t="s">
        <v>100</v>
      </c>
      <c r="M7" s="23" t="s">
        <v>101</v>
      </c>
      <c r="N7" s="24" t="s">
        <v>102</v>
      </c>
      <c r="O7" s="24">
        <v>68.97</v>
      </c>
      <c r="P7" s="24">
        <v>9.6999999999999993</v>
      </c>
      <c r="Q7" s="24">
        <v>100</v>
      </c>
      <c r="R7" s="24">
        <v>3630</v>
      </c>
      <c r="S7" s="24">
        <v>7764</v>
      </c>
      <c r="T7" s="24">
        <v>93.83</v>
      </c>
      <c r="U7" s="24">
        <v>82.75</v>
      </c>
      <c r="V7" s="24">
        <v>741</v>
      </c>
      <c r="W7" s="24">
        <v>53.79</v>
      </c>
      <c r="X7" s="24">
        <v>13.78</v>
      </c>
      <c r="Y7" s="24" t="s">
        <v>102</v>
      </c>
      <c r="Z7" s="24" t="s">
        <v>102</v>
      </c>
      <c r="AA7" s="24" t="s">
        <v>102</v>
      </c>
      <c r="AB7" s="24" t="s">
        <v>102</v>
      </c>
      <c r="AC7" s="24">
        <v>106.58</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48.48</v>
      </c>
      <c r="AZ7" s="24" t="s">
        <v>102</v>
      </c>
      <c r="BA7" s="24" t="s">
        <v>102</v>
      </c>
      <c r="BB7" s="24" t="s">
        <v>102</v>
      </c>
      <c r="BC7" s="24" t="s">
        <v>102</v>
      </c>
      <c r="BD7" s="24">
        <v>126.98</v>
      </c>
      <c r="BE7" s="24">
        <v>106.63</v>
      </c>
      <c r="BF7" s="24" t="s">
        <v>102</v>
      </c>
      <c r="BG7" s="24" t="s">
        <v>102</v>
      </c>
      <c r="BH7" s="24" t="s">
        <v>102</v>
      </c>
      <c r="BI7" s="24" t="s">
        <v>102</v>
      </c>
      <c r="BJ7" s="24">
        <v>222.44</v>
      </c>
      <c r="BK7" s="24" t="s">
        <v>102</v>
      </c>
      <c r="BL7" s="24" t="s">
        <v>102</v>
      </c>
      <c r="BM7" s="24" t="s">
        <v>102</v>
      </c>
      <c r="BN7" s="24" t="s">
        <v>102</v>
      </c>
      <c r="BO7" s="24">
        <v>537.62</v>
      </c>
      <c r="BP7" s="24">
        <v>386.06</v>
      </c>
      <c r="BQ7" s="24" t="s">
        <v>102</v>
      </c>
      <c r="BR7" s="24" t="s">
        <v>102</v>
      </c>
      <c r="BS7" s="24" t="s">
        <v>102</v>
      </c>
      <c r="BT7" s="24" t="s">
        <v>102</v>
      </c>
      <c r="BU7" s="24">
        <v>57.7</v>
      </c>
      <c r="BV7" s="24" t="s">
        <v>102</v>
      </c>
      <c r="BW7" s="24" t="s">
        <v>102</v>
      </c>
      <c r="BX7" s="24" t="s">
        <v>102</v>
      </c>
      <c r="BY7" s="24" t="s">
        <v>102</v>
      </c>
      <c r="BZ7" s="24">
        <v>37.880000000000003</v>
      </c>
      <c r="CA7" s="24">
        <v>51.14</v>
      </c>
      <c r="CB7" s="24" t="s">
        <v>102</v>
      </c>
      <c r="CC7" s="24" t="s">
        <v>102</v>
      </c>
      <c r="CD7" s="24" t="s">
        <v>102</v>
      </c>
      <c r="CE7" s="24" t="s">
        <v>102</v>
      </c>
      <c r="CF7" s="24">
        <v>451.89</v>
      </c>
      <c r="CG7" s="24" t="s">
        <v>102</v>
      </c>
      <c r="CH7" s="24" t="s">
        <v>102</v>
      </c>
      <c r="CI7" s="24" t="s">
        <v>102</v>
      </c>
      <c r="CJ7" s="24" t="s">
        <v>102</v>
      </c>
      <c r="CK7" s="24">
        <v>355.98</v>
      </c>
      <c r="CL7" s="24">
        <v>329.31</v>
      </c>
      <c r="CM7" s="24" t="s">
        <v>102</v>
      </c>
      <c r="CN7" s="24" t="s">
        <v>102</v>
      </c>
      <c r="CO7" s="24" t="s">
        <v>102</v>
      </c>
      <c r="CP7" s="24" t="s">
        <v>102</v>
      </c>
      <c r="CQ7" s="24">
        <v>100</v>
      </c>
      <c r="CR7" s="24" t="s">
        <v>102</v>
      </c>
      <c r="CS7" s="24" t="s">
        <v>102</v>
      </c>
      <c r="CT7" s="24" t="s">
        <v>102</v>
      </c>
      <c r="CU7" s="24" t="s">
        <v>102</v>
      </c>
      <c r="CV7" s="24">
        <v>71.180000000000007</v>
      </c>
      <c r="CW7" s="24">
        <v>54.37</v>
      </c>
      <c r="CX7" s="24" t="s">
        <v>102</v>
      </c>
      <c r="CY7" s="24" t="s">
        <v>102</v>
      </c>
      <c r="CZ7" s="24" t="s">
        <v>102</v>
      </c>
      <c r="DA7" s="24" t="s">
        <v>102</v>
      </c>
      <c r="DB7" s="24">
        <v>93.12</v>
      </c>
      <c r="DC7" s="24" t="s">
        <v>102</v>
      </c>
      <c r="DD7" s="24" t="s">
        <v>102</v>
      </c>
      <c r="DE7" s="24" t="s">
        <v>102</v>
      </c>
      <c r="DF7" s="24" t="s">
        <v>102</v>
      </c>
      <c r="DG7" s="24">
        <v>70.92</v>
      </c>
      <c r="DH7" s="24">
        <v>84.89</v>
      </c>
      <c r="DI7" s="24" t="s">
        <v>102</v>
      </c>
      <c r="DJ7" s="24" t="s">
        <v>102</v>
      </c>
      <c r="DK7" s="24" t="s">
        <v>102</v>
      </c>
      <c r="DL7" s="24" t="s">
        <v>102</v>
      </c>
      <c r="DM7" s="24">
        <v>5.35</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dcterms:created xsi:type="dcterms:W3CDTF">2025-12-23T06:31:33Z</dcterms:created>
  <dcterms:modified xsi:type="dcterms:W3CDTF">2026-02-02T04:54:48Z</dcterms:modified>
  <cp:category/>
</cp:coreProperties>
</file>