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LGFL001\UserDocuments$\u1025\Desktop\R8.1.16 【210〆】公営企業に係る経営比較分析表（令和６年度決算）の分析等について（照会）\"/>
    </mc:Choice>
  </mc:AlternateContent>
  <xr:revisionPtr revIDLastSave="0" documentId="13_ncr:1_{DB336A26-B179-4EC7-B11B-BD837BB047CF}" xr6:coauthVersionLast="36" xr6:coauthVersionMax="47" xr10:uidLastSave="{00000000-0000-0000-0000-000000000000}"/>
  <workbookProtection workbookAlgorithmName="SHA-512" workbookHashValue="/BQHza5Ru7tX0YOTYXb/mhVCb7tNku1tq6acr5LhWIWvPNsEJM1Hc8dUpsxQm87Sq5pwfEqsHrUgrZFuUcN3Uw==" workbookSaltValue="hsMvBUrzL9IS7il8VrDZGg==" workbookSpinCount="100000" lockStructure="1"/>
  <bookViews>
    <workbookView xWindow="-105" yWindow="-105" windowWidth="23250" windowHeight="1245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<sst xmlns="http://schemas.openxmlformats.org/spreadsheetml/2006/main" count="319" uniqueCount="116">
  <si>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</si>
  <si>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</si>
  <si>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</si>
  <si>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</si>
  <si>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</si>
  <si>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</si>
  <si>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</si>
  <si>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</si>
  <si>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</si>
  <si>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</si>
  <si>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</si>
  <si>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</si>
  <si>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</si>
  <si>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</si>
  <si>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</si>
  <si>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</si>
  <si>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</si>
  <si>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</si>
  <si>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</si>
  <si>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</si>
  <si>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</si>
  <si>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</si>
  <si>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</si>
  <si>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</si>
  <si>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</si>
  <si>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</si>
  <si>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</si>
  <si>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</si>
  <si>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</si>
  <si>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</si>
  <si>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</si>
  <si>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</si>
  <si>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</si>
  <si>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</si>
  <si>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</si>
  <si>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</si>
  <si>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</si>
  <si>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</si>
  <si>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</si>
  <si>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</si>
  <si>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</si>
  <si>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</si>
  <si>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</si>
  <si>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</si>
  <si>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</si>
  <si>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</si>
  <si>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</si>
  <si>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</si>
  <si>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</si>
  <si>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</si>
  <si>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</si>
  <si>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</si>
  <si>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</si>
  <si>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</si>
  <si>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</si>
  <si>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</si>
  <si>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</si>
  <si>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</si>
  <si>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</si>
  <si>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</si>
  <si>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</si>
  <si>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</si>
  <si>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</si>
  <si>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</si>
  <si>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</si>
  <si>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</si>
  <si>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</si>
  <si>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</si>
  <si>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</si>
  <si>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</si>
  <si>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</si>
  <si>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</si>
  <si>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</si>
  <si>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</si>
  <si>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</si>
  <si>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</si>
  <si>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</si>
  <si>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</si>
  <si>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</si>
  <si>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</si>
  <si>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</si>
  <si>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</si>
  <si>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</si>
  <si>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</si>
  <si>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</si>
  <si>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</si>
  <si>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</si>
  <si>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</si>
  <si>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</si>
  <si>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</si>
  <si>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</si>
  <si>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</si>
  <si>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</si>
  <si>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</si>
  <si>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</si>
  <si>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</si>
  <si>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</si>
  <si>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</si>
  <si>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</si>
  <si>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</si>
  <si>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</si>
  <si>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</si>
  <si>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</si>
  <si>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</si>
  <si>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</si>
  <si>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</si>
  <si>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</si>
  <si>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</si>
  <si>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</si>
  <si>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</si>
  <si>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</si>
  <si>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</si>
  <si>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</si>
  <si>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①有形固定資産減価償却率は類似団体平均値や全国平均よりも低い。これは、企業会計移行後１年で期間が短いためであり、今後の動向を注視している必要がある。
　③管渠は法定耐用年数を経過していないのでほぼ更新しておらず、管渠改善率は0である。
　処理場等の施設は長期的な視点で老朽化の進展を考慮し、優先順位を付けて点検・調査、修繕・改善し、施設全体を対象とした施設管理を最適化する必要がある。
　今後はそのための財源を確保し、効率的・計画的に投資を行っていく必要がある</t>
    <rPh sb="29" eb="30">
      <t>ヒク</t>
    </rPh>
    <rPh sb="36" eb="38">
      <t>キギョウ</t>
    </rPh>
    <rPh sb="38" eb="40">
      <t>カイケイ</t>
    </rPh>
    <rPh sb="40" eb="42">
      <t>イコウ</t>
    </rPh>
    <rPh sb="42" eb="43">
      <t>ゴ</t>
    </rPh>
    <rPh sb="44" eb="45">
      <t>ネン</t>
    </rPh>
    <rPh sb="46" eb="48">
      <t>キカン</t>
    </rPh>
    <rPh sb="49" eb="50">
      <t>ミジカ</t>
    </rPh>
    <rPh sb="57" eb="59">
      <t>コンゴ</t>
    </rPh>
    <rPh sb="60" eb="62">
      <t>ドウコウ</t>
    </rPh>
    <rPh sb="63" eb="65">
      <t>チュウシ</t>
    </rPh>
    <rPh sb="69" eb="71">
      <t>ヒツヨウ</t>
    </rPh>
    <phoneticPr fontId="4"/>
  </si>
  <si>
    <t>令和６年４月１日から地方公営企業法の全部適用となった。
　①経常収支比率は１００％以上なので単年度収支は黒字であるが、⑤経費回収率は１００％を下回っており、使用料で回収すべき経費を使用料で賄えていない。これは、一般会計からの繰入金等に頼っている状況であり、現状は使用料収入が年々減少しており厳しい経営となっている。
　④企業債残高対事業規模比率が類似団体平均値より高い比率となっている。
　③流動比率は１００％を下回っている。これは、流動負債のほとんとが企業債償還額であり、類似団体に比べ、かなり低い水準となっている。今後は償還額の減少に伴い改善していくと見込んでいる。
　⑥汚水処理原価は類似団体平均値を下回っているが、全国平均と同等であって高い状況である。これは、地理的条件や施設の規模に比べ水洗化人口が少ないことから維持管理費が圧倒的に割高になるためである。
　⑦施設利用率は類似団体平均値や全国平均よりも低い。施設の共同化や広域化等について検討する必要がある。
　⑧水洗化率は類似団体平均値よりも低い状況である。処理区域内人口と水洗化人口が減少していくと見込まれるため厳しい状況である。</t>
    <rPh sb="0" eb="2">
      <t>レイワ</t>
    </rPh>
    <rPh sb="128" eb="130">
      <t>ゲンジョウ</t>
    </rPh>
    <rPh sb="131" eb="134">
      <t>シヨウリョウ</t>
    </rPh>
    <rPh sb="134" eb="136">
      <t>シュウニュウ</t>
    </rPh>
    <rPh sb="137" eb="139">
      <t>ネンネン</t>
    </rPh>
    <rPh sb="139" eb="141">
      <t>ゲンショウ</t>
    </rPh>
    <rPh sb="145" eb="146">
      <t>キビ</t>
    </rPh>
    <rPh sb="148" eb="150">
      <t>ケイエイ</t>
    </rPh>
    <rPh sb="182" eb="183">
      <t>タカ</t>
    </rPh>
    <rPh sb="217" eb="219">
      <t>リュウドウ</t>
    </rPh>
    <rPh sb="219" eb="221">
      <t>フサイ</t>
    </rPh>
    <rPh sb="227" eb="230">
      <t>キギョウサイ</t>
    </rPh>
    <rPh sb="230" eb="232">
      <t>ショウカン</t>
    </rPh>
    <rPh sb="232" eb="233">
      <t>ガク</t>
    </rPh>
    <rPh sb="237" eb="241">
      <t>ルイジダンタイ</t>
    </rPh>
    <rPh sb="242" eb="243">
      <t>クラ</t>
    </rPh>
    <rPh sb="248" eb="249">
      <t>ヒク</t>
    </rPh>
    <rPh sb="250" eb="252">
      <t>スイジュン</t>
    </rPh>
    <rPh sb="259" eb="261">
      <t>コンゴ</t>
    </rPh>
    <rPh sb="262" eb="264">
      <t>ショウカン</t>
    </rPh>
    <rPh sb="264" eb="265">
      <t>ガク</t>
    </rPh>
    <rPh sb="266" eb="268">
      <t>ゲンショウ</t>
    </rPh>
    <rPh sb="269" eb="270">
      <t>トモナ</t>
    </rPh>
    <rPh sb="271" eb="273">
      <t>カイゼン</t>
    </rPh>
    <rPh sb="278" eb="280">
      <t>ミコ</t>
    </rPh>
    <rPh sb="303" eb="304">
      <t>シタ</t>
    </rPh>
    <rPh sb="311" eb="313">
      <t>ゼンコク</t>
    </rPh>
    <rPh sb="313" eb="315">
      <t>ヘイキン</t>
    </rPh>
    <rPh sb="316" eb="318">
      <t>ドウトウ</t>
    </rPh>
    <rPh sb="322" eb="323">
      <t>タカ</t>
    </rPh>
    <rPh sb="324" eb="326">
      <t>ジョウキョウ</t>
    </rPh>
    <rPh sb="334" eb="337">
      <t>チリテキ</t>
    </rPh>
    <rPh sb="337" eb="339">
      <t>ジョウケン</t>
    </rPh>
    <rPh sb="340" eb="342">
      <t>シセツ</t>
    </rPh>
    <rPh sb="343" eb="345">
      <t>キボ</t>
    </rPh>
    <rPh sb="346" eb="347">
      <t>クラ</t>
    </rPh>
    <rPh sb="348" eb="351">
      <t>スイセンカ</t>
    </rPh>
    <rPh sb="351" eb="353">
      <t>ジンコウ</t>
    </rPh>
    <rPh sb="354" eb="355">
      <t>スク</t>
    </rPh>
    <rPh sb="361" eb="366">
      <t>イジカンリヒ</t>
    </rPh>
    <rPh sb="367" eb="370">
      <t>アットウテキ</t>
    </rPh>
    <rPh sb="371" eb="373">
      <t>ワリダカ</t>
    </rPh>
    <rPh sb="406" eb="407">
      <t>ヒク</t>
    </rPh>
    <rPh sb="409" eb="411">
      <t>シセツ</t>
    </rPh>
    <rPh sb="412" eb="414">
      <t>キョウドウ</t>
    </rPh>
    <rPh sb="414" eb="415">
      <t>カ</t>
    </rPh>
    <rPh sb="416" eb="419">
      <t>コウイキカ</t>
    </rPh>
    <rPh sb="419" eb="420">
      <t>トウ</t>
    </rPh>
    <rPh sb="424" eb="426">
      <t>ケントウ</t>
    </rPh>
    <rPh sb="428" eb="430">
      <t>ヒツヨウ</t>
    </rPh>
    <rPh sb="452" eb="453">
      <t>ヒク</t>
    </rPh>
    <rPh sb="454" eb="456">
      <t>ジョウキョウ</t>
    </rPh>
    <rPh sb="460" eb="464">
      <t>ショリクイキ</t>
    </rPh>
    <rPh sb="464" eb="465">
      <t>ナイ</t>
    </rPh>
    <rPh sb="465" eb="467">
      <t>ジンコウ</t>
    </rPh>
    <rPh sb="468" eb="471">
      <t>スイセンカ</t>
    </rPh>
    <rPh sb="471" eb="473">
      <t>ジンコウ</t>
    </rPh>
    <rPh sb="474" eb="476">
      <t>ゲンショウ</t>
    </rPh>
    <rPh sb="481" eb="483">
      <t>ミコ</t>
    </rPh>
    <rPh sb="488" eb="489">
      <t>キビ</t>
    </rPh>
    <rPh sb="491" eb="493">
      <t>ジョウキョウ</t>
    </rPh>
    <phoneticPr fontId="4"/>
  </si>
  <si>
    <t>　年々処理区内の人口は減少の一途をたどっており、今後も増加は見込めない状況である。反面、施設については、老朽化が進行するため、維持管理費は増高していく。このような状況で下水道事業を安定して経営していくためには、処理場のダウンサイジングを考慮した長寿命化計画を実施し、更新費及び維持管理費を抑えていく必要がある。
　収入面については、使用料の改定を検討していく必要がある。
　今後は、経営戦略に基づき、水洗化率の向上と使用料改定の検討、経費の削減を図っていきたい。</t>
    <rPh sb="1" eb="3">
      <t>ネンネン</t>
    </rPh>
    <rPh sb="118" eb="120">
      <t>コウリョ</t>
    </rPh>
    <rPh sb="126" eb="128">
      <t>ケイカク</t>
    </rPh>
    <rPh sb="129" eb="131">
      <t>ジッシ</t>
    </rPh>
    <rPh sb="133" eb="136">
      <t>コウシンヒ</t>
    </rPh>
    <rPh sb="136" eb="137">
      <t>オヨ</t>
    </rPh>
    <rPh sb="173" eb="175">
      <t>ケントウ</t>
    </rPh>
    <rPh sb="179" eb="181">
      <t>ヒツヨウ</t>
    </rPh>
    <rPh sb="208" eb="211">
      <t>シヨウリョウ</t>
    </rPh>
    <rPh sb="211" eb="213">
      <t>カイテイ</t>
    </rPh>
    <rPh sb="214" eb="216">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</si>
</sst>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8E2-4AC0-8715-C6BD63121CA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8E2-4AC0-8715-C6BD63121CA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20.04</c:v>
                </c:pt>
              </c:numCache>
            </c:numRef>
          </c:val>
          <c:extLst>
            <c:ext xmlns:c16="http://schemas.microsoft.com/office/drawing/2014/chart" uri="{C3380CC4-5D6E-409C-BE32-E72D297353CC}">
              <c16:uniqueId val="{00000000-5CCD-4609-9574-7B69FB55E6D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5CCD-4609-9574-7B69FB55E6D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64.099999999999994</c:v>
                </c:pt>
              </c:numCache>
            </c:numRef>
          </c:val>
          <c:extLst>
            <c:ext xmlns:c16="http://schemas.microsoft.com/office/drawing/2014/chart" uri="{C3380CC4-5D6E-409C-BE32-E72D297353CC}">
              <c16:uniqueId val="{00000000-B03F-447E-B839-29A636B25C6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B03F-447E-B839-29A636B25C6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118.59</c:v>
                </c:pt>
              </c:numCache>
            </c:numRef>
          </c:val>
          <c:extLst>
            <c:ext xmlns:c16="http://schemas.microsoft.com/office/drawing/2014/chart" uri="{C3380CC4-5D6E-409C-BE32-E72D297353CC}">
              <c16:uniqueId val="{00000000-36BF-4EA4-9F74-4A4E1FA95D6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36BF-4EA4-9F74-4A4E1FA95D6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6.01</c:v>
                </c:pt>
              </c:numCache>
            </c:numRef>
          </c:val>
          <c:extLst>
            <c:ext xmlns:c16="http://schemas.microsoft.com/office/drawing/2014/chart" uri="{C3380CC4-5D6E-409C-BE32-E72D297353CC}">
              <c16:uniqueId val="{00000000-45B5-4814-B285-222D1513A21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45B5-4814-B285-222D1513A21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3EB-43CA-9297-8A922C36DD5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3EB-43CA-9297-8A922C36DD5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6EA-4677-AB8C-A8A6FE4C182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06EA-4677-AB8C-A8A6FE4C182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37.49</c:v>
                </c:pt>
              </c:numCache>
            </c:numRef>
          </c:val>
          <c:extLst>
            <c:ext xmlns:c16="http://schemas.microsoft.com/office/drawing/2014/chart" uri="{C3380CC4-5D6E-409C-BE32-E72D297353CC}">
              <c16:uniqueId val="{00000000-7E7F-41E3-A1B4-19ADF1582BB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7E7F-41E3-A1B4-19ADF1582BB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2176.2399999999998</c:v>
                </c:pt>
              </c:numCache>
            </c:numRef>
          </c:val>
          <c:extLst>
            <c:ext xmlns:c16="http://schemas.microsoft.com/office/drawing/2014/chart" uri="{C3380CC4-5D6E-409C-BE32-E72D297353CC}">
              <c16:uniqueId val="{00000000-6E4A-4DFB-BE80-D3F1D6F38F8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6E4A-4DFB-BE80-D3F1D6F38F8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36.6</c:v>
                </c:pt>
              </c:numCache>
            </c:numRef>
          </c:val>
          <c:extLst>
            <c:ext xmlns:c16="http://schemas.microsoft.com/office/drawing/2014/chart" uri="{C3380CC4-5D6E-409C-BE32-E72D297353CC}">
              <c16:uniqueId val="{00000000-A02C-40AD-89B9-1CF4F58E942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A02C-40AD-89B9-1CF4F58E942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529.35</c:v>
                </c:pt>
              </c:numCache>
            </c:numRef>
          </c:val>
          <c:extLst>
            <c:ext xmlns:c16="http://schemas.microsoft.com/office/drawing/2014/chart" uri="{C3380CC4-5D6E-409C-BE32-E72D297353CC}">
              <c16:uniqueId val="{00000000-3D57-492F-B559-2FC1C472C39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3D57-492F-B559-2FC1C472C39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伊方町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7764</v>
      </c>
      <c r="AM8" s="41"/>
      <c r="AN8" s="41"/>
      <c r="AO8" s="41"/>
      <c r="AP8" s="41"/>
      <c r="AQ8" s="41"/>
      <c r="AR8" s="41"/>
      <c r="AS8" s="41"/>
      <c r="AT8" s="34">
        <f>データ!T6</f>
        <v>93.83</v>
      </c>
      <c r="AU8" s="34"/>
      <c r="AV8" s="34"/>
      <c r="AW8" s="34"/>
      <c r="AX8" s="34"/>
      <c r="AY8" s="34"/>
      <c r="AZ8" s="34"/>
      <c r="BA8" s="34"/>
      <c r="BB8" s="34">
        <f>データ!U6</f>
        <v>82.75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60.65</v>
      </c>
      <c r="J10" s="34"/>
      <c r="K10" s="34"/>
      <c r="L10" s="34"/>
      <c r="M10" s="34"/>
      <c r="N10" s="34"/>
      <c r="O10" s="34"/>
      <c r="P10" s="34">
        <f>データ!P6</f>
        <v>8.49</v>
      </c>
      <c r="Q10" s="34"/>
      <c r="R10" s="34"/>
      <c r="S10" s="34"/>
      <c r="T10" s="34"/>
      <c r="U10" s="34"/>
      <c r="V10" s="34"/>
      <c r="W10" s="34">
        <f>データ!Q6</f>
        <v>121.19</v>
      </c>
      <c r="X10" s="34"/>
      <c r="Y10" s="34"/>
      <c r="Z10" s="34"/>
      <c r="AA10" s="34"/>
      <c r="AB10" s="34"/>
      <c r="AC10" s="34"/>
      <c r="AD10" s="41">
        <f>データ!R6</f>
        <v>2530</v>
      </c>
      <c r="AE10" s="41"/>
      <c r="AF10" s="41"/>
      <c r="AG10" s="41"/>
      <c r="AH10" s="41"/>
      <c r="AI10" s="41"/>
      <c r="AJ10" s="41"/>
      <c r="AK10" s="2"/>
      <c r="AL10" s="41">
        <f>データ!V6</f>
        <v>649</v>
      </c>
      <c r="AM10" s="41"/>
      <c r="AN10" s="41"/>
      <c r="AO10" s="41"/>
      <c r="AP10" s="41"/>
      <c r="AQ10" s="41"/>
      <c r="AR10" s="41"/>
      <c r="AS10" s="41"/>
      <c r="AT10" s="34">
        <f>データ!W6</f>
        <v>0.45</v>
      </c>
      <c r="AU10" s="34"/>
      <c r="AV10" s="34"/>
      <c r="AW10" s="34"/>
      <c r="AX10" s="34"/>
      <c r="AY10" s="34"/>
      <c r="AZ10" s="34"/>
      <c r="BA10" s="34"/>
      <c r="BB10" s="34">
        <f>データ!X6</f>
        <v>1442.22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OlWJsg1iAlJI28SaqTLOFfT5Mw4R+JF1PGOOR13RKctsq5r1tjneLxZ/1YFptKXOS/nnwIEsM/mQ4ncOyp6LlQ==" saltValue="X6PW5jCndqiZcdxCitqla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384429</v>
      </c>
      <c r="D6" s="19">
        <f t="shared" si="3"/>
        <v>46</v>
      </c>
      <c r="E6" s="19">
        <f t="shared" si="3"/>
        <v>17</v>
      </c>
      <c r="F6" s="19">
        <f t="shared" si="3"/>
        <v>6</v>
      </c>
      <c r="G6" s="19">
        <f t="shared" si="3"/>
        <v>0</v>
      </c>
      <c r="H6" s="19" t="str">
        <f t="shared" si="3"/>
        <v>愛媛県　伊方町</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60.65</v>
      </c>
      <c r="P6" s="20">
        <f t="shared" si="3"/>
        <v>8.49</v>
      </c>
      <c r="Q6" s="20">
        <f t="shared" si="3"/>
        <v>121.19</v>
      </c>
      <c r="R6" s="20">
        <f t="shared" si="3"/>
        <v>2530</v>
      </c>
      <c r="S6" s="20">
        <f t="shared" si="3"/>
        <v>7764</v>
      </c>
      <c r="T6" s="20">
        <f t="shared" si="3"/>
        <v>93.83</v>
      </c>
      <c r="U6" s="20">
        <f t="shared" si="3"/>
        <v>82.75</v>
      </c>
      <c r="V6" s="20">
        <f t="shared" si="3"/>
        <v>649</v>
      </c>
      <c r="W6" s="20">
        <f t="shared" si="3"/>
        <v>0.45</v>
      </c>
      <c r="X6" s="20">
        <f t="shared" si="3"/>
        <v>1442.22</v>
      </c>
      <c r="Y6" s="21" t="str">
        <f>IF(Y7="",NA(),Y7)</f>
        <v>-</v>
      </c>
      <c r="Z6" s="21" t="str">
        <f t="shared" ref="Z6:AH6" si="4">IF(Z7="",NA(),Z7)</f>
        <v>-</v>
      </c>
      <c r="AA6" s="21" t="str">
        <f t="shared" si="4"/>
        <v>-</v>
      </c>
      <c r="AB6" s="21" t="str">
        <f t="shared" si="4"/>
        <v>-</v>
      </c>
      <c r="AC6" s="21">
        <f t="shared" si="4"/>
        <v>118.59</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37.49</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2176.2399999999998</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36.6</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529.35</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20.04</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64.099999999999994</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6.01</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384429</v>
      </c>
      <c r="D7" s="23">
        <v>46</v>
      </c>
      <c r="E7" s="23">
        <v>17</v>
      </c>
      <c r="F7" s="23">
        <v>6</v>
      </c>
      <c r="G7" s="23">
        <v>0</v>
      </c>
      <c r="H7" s="23" t="s">
        <v>96</v>
      </c>
      <c r="I7" s="23" t="s">
        <v>97</v>
      </c>
      <c r="J7" s="23" t="s">
        <v>98</v>
      </c>
      <c r="K7" s="23" t="s">
        <v>99</v>
      </c>
      <c r="L7" s="23" t="s">
        <v>100</v>
      </c>
      <c r="M7" s="23" t="s">
        <v>101</v>
      </c>
      <c r="N7" s="24" t="s">
        <v>102</v>
      </c>
      <c r="O7" s="24">
        <v>60.65</v>
      </c>
      <c r="P7" s="24">
        <v>8.49</v>
      </c>
      <c r="Q7" s="24">
        <v>121.19</v>
      </c>
      <c r="R7" s="24">
        <v>2530</v>
      </c>
      <c r="S7" s="24">
        <v>7764</v>
      </c>
      <c r="T7" s="24">
        <v>93.83</v>
      </c>
      <c r="U7" s="24">
        <v>82.75</v>
      </c>
      <c r="V7" s="24">
        <v>649</v>
      </c>
      <c r="W7" s="24">
        <v>0.45</v>
      </c>
      <c r="X7" s="24">
        <v>1442.22</v>
      </c>
      <c r="Y7" s="24" t="s">
        <v>102</v>
      </c>
      <c r="Z7" s="24" t="s">
        <v>102</v>
      </c>
      <c r="AA7" s="24" t="s">
        <v>102</v>
      </c>
      <c r="AB7" s="24" t="s">
        <v>102</v>
      </c>
      <c r="AC7" s="24">
        <v>118.59</v>
      </c>
      <c r="AD7" s="24" t="s">
        <v>102</v>
      </c>
      <c r="AE7" s="24" t="s">
        <v>102</v>
      </c>
      <c r="AF7" s="24" t="s">
        <v>102</v>
      </c>
      <c r="AG7" s="24" t="s">
        <v>102</v>
      </c>
      <c r="AH7" s="24">
        <v>107.11</v>
      </c>
      <c r="AI7" s="24">
        <v>104.55</v>
      </c>
      <c r="AJ7" s="24" t="s">
        <v>102</v>
      </c>
      <c r="AK7" s="24" t="s">
        <v>102</v>
      </c>
      <c r="AL7" s="24" t="s">
        <v>102</v>
      </c>
      <c r="AM7" s="24" t="s">
        <v>102</v>
      </c>
      <c r="AN7" s="24">
        <v>0</v>
      </c>
      <c r="AO7" s="24" t="s">
        <v>102</v>
      </c>
      <c r="AP7" s="24" t="s">
        <v>102</v>
      </c>
      <c r="AQ7" s="24" t="s">
        <v>102</v>
      </c>
      <c r="AR7" s="24" t="s">
        <v>102</v>
      </c>
      <c r="AS7" s="24">
        <v>108.76</v>
      </c>
      <c r="AT7" s="24">
        <v>84.87</v>
      </c>
      <c r="AU7" s="24" t="s">
        <v>102</v>
      </c>
      <c r="AV7" s="24" t="s">
        <v>102</v>
      </c>
      <c r="AW7" s="24" t="s">
        <v>102</v>
      </c>
      <c r="AX7" s="24" t="s">
        <v>102</v>
      </c>
      <c r="AY7" s="24">
        <v>37.49</v>
      </c>
      <c r="AZ7" s="24" t="s">
        <v>102</v>
      </c>
      <c r="BA7" s="24" t="s">
        <v>102</v>
      </c>
      <c r="BB7" s="24" t="s">
        <v>102</v>
      </c>
      <c r="BC7" s="24" t="s">
        <v>102</v>
      </c>
      <c r="BD7" s="24">
        <v>72.13</v>
      </c>
      <c r="BE7" s="24">
        <v>71.459999999999994</v>
      </c>
      <c r="BF7" s="24" t="s">
        <v>102</v>
      </c>
      <c r="BG7" s="24" t="s">
        <v>102</v>
      </c>
      <c r="BH7" s="24" t="s">
        <v>102</v>
      </c>
      <c r="BI7" s="24" t="s">
        <v>102</v>
      </c>
      <c r="BJ7" s="24">
        <v>2176.2399999999998</v>
      </c>
      <c r="BK7" s="24" t="s">
        <v>102</v>
      </c>
      <c r="BL7" s="24" t="s">
        <v>102</v>
      </c>
      <c r="BM7" s="24" t="s">
        <v>102</v>
      </c>
      <c r="BN7" s="24" t="s">
        <v>102</v>
      </c>
      <c r="BO7" s="24">
        <v>1420.25</v>
      </c>
      <c r="BP7" s="24">
        <v>1223.19</v>
      </c>
      <c r="BQ7" s="24" t="s">
        <v>102</v>
      </c>
      <c r="BR7" s="24" t="s">
        <v>102</v>
      </c>
      <c r="BS7" s="24" t="s">
        <v>102</v>
      </c>
      <c r="BT7" s="24" t="s">
        <v>102</v>
      </c>
      <c r="BU7" s="24">
        <v>36.6</v>
      </c>
      <c r="BV7" s="24" t="s">
        <v>102</v>
      </c>
      <c r="BW7" s="24" t="s">
        <v>102</v>
      </c>
      <c r="BX7" s="24" t="s">
        <v>102</v>
      </c>
      <c r="BY7" s="24" t="s">
        <v>102</v>
      </c>
      <c r="BZ7" s="24">
        <v>32.700000000000003</v>
      </c>
      <c r="CA7" s="24">
        <v>37.21</v>
      </c>
      <c r="CB7" s="24" t="s">
        <v>102</v>
      </c>
      <c r="CC7" s="24" t="s">
        <v>102</v>
      </c>
      <c r="CD7" s="24" t="s">
        <v>102</v>
      </c>
      <c r="CE7" s="24" t="s">
        <v>102</v>
      </c>
      <c r="CF7" s="24">
        <v>529.35</v>
      </c>
      <c r="CG7" s="24" t="s">
        <v>102</v>
      </c>
      <c r="CH7" s="24" t="s">
        <v>102</v>
      </c>
      <c r="CI7" s="24" t="s">
        <v>102</v>
      </c>
      <c r="CJ7" s="24" t="s">
        <v>102</v>
      </c>
      <c r="CK7" s="24">
        <v>536.16999999999996</v>
      </c>
      <c r="CL7" s="24">
        <v>462.49</v>
      </c>
      <c r="CM7" s="24" t="s">
        <v>102</v>
      </c>
      <c r="CN7" s="24" t="s">
        <v>102</v>
      </c>
      <c r="CO7" s="24" t="s">
        <v>102</v>
      </c>
      <c r="CP7" s="24" t="s">
        <v>102</v>
      </c>
      <c r="CQ7" s="24">
        <v>20.04</v>
      </c>
      <c r="CR7" s="24" t="s">
        <v>102</v>
      </c>
      <c r="CS7" s="24" t="s">
        <v>102</v>
      </c>
      <c r="CT7" s="24" t="s">
        <v>102</v>
      </c>
      <c r="CU7" s="24" t="s">
        <v>102</v>
      </c>
      <c r="CV7" s="24">
        <v>27.81</v>
      </c>
      <c r="CW7" s="24">
        <v>30.09</v>
      </c>
      <c r="CX7" s="24" t="s">
        <v>102</v>
      </c>
      <c r="CY7" s="24" t="s">
        <v>102</v>
      </c>
      <c r="CZ7" s="24" t="s">
        <v>102</v>
      </c>
      <c r="DA7" s="24" t="s">
        <v>102</v>
      </c>
      <c r="DB7" s="24">
        <v>64.099999999999994</v>
      </c>
      <c r="DC7" s="24" t="s">
        <v>102</v>
      </c>
      <c r="DD7" s="24" t="s">
        <v>102</v>
      </c>
      <c r="DE7" s="24" t="s">
        <v>102</v>
      </c>
      <c r="DF7" s="24" t="s">
        <v>102</v>
      </c>
      <c r="DG7" s="24">
        <v>78.680000000000007</v>
      </c>
      <c r="DH7" s="24">
        <v>80.97</v>
      </c>
      <c r="DI7" s="24" t="s">
        <v>102</v>
      </c>
      <c r="DJ7" s="24" t="s">
        <v>102</v>
      </c>
      <c r="DK7" s="24" t="s">
        <v>102</v>
      </c>
      <c r="DL7" s="24" t="s">
        <v>102</v>
      </c>
      <c r="DM7" s="24">
        <v>6.01</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崇史</cp:lastModifiedBy>
  <dcterms:created xsi:type="dcterms:W3CDTF">2025-12-23T06:26:34Z</dcterms:created>
  <dcterms:modified xsi:type="dcterms:W3CDTF">2026-02-02T04:51:19Z</dcterms:modified>
  <cp:category/>
</cp:coreProperties>
</file>