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LGFL001\UserDocuments$\u1025\Desktop\R8.1.16 【210〆】公営企業に係る経営比較分析表（令和６年度決算）の分析等について（照会）\"/>
    </mc:Choice>
  </mc:AlternateContent>
  <xr:revisionPtr revIDLastSave="0" documentId="13_ncr:1_{D9C12F55-6E31-4705-B588-6B16C8F598A4}" xr6:coauthVersionLast="36" xr6:coauthVersionMax="47" xr10:uidLastSave="{00000000-0000-0000-0000-000000000000}"/>
  <workbookProtection workbookAlgorithmName="SHA-512" workbookHashValue="VhXhMUIXCNdaYlm81XYDeneFIKCfd/3OIHGhZZ/4+hywVDfETL+i0+XUSclkKhxoo10S8fjW7Ynlnx5jbtBluQ==" workbookSaltValue="cvlnEa9UOoOcp/NZRjbH4g==" workbookSpinCount="100000" lockStructure="1"/>
  <bookViews>
    <workbookView xWindow="-105" yWindow="-105" windowWidth="23250" windowHeight="124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BB10" i="4"/>
  <c r="AT10" i="4"/>
  <c r="P10"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<sst xmlns="http://schemas.openxmlformats.org/spreadsheetml/2006/main" count="319" uniqueCount="116">
  <si>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</si>
  <si>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</si>
  <si>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</si>
  <si>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</si>
  <si>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</si>
  <si>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</si>
  <si>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</si>
  <si>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</si>
  <si>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</si>
  <si>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</si>
  <si>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</si>
  <si>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</si>
  <si>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</si>
  <si>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</si>
  <si>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</si>
  <si>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</si>
  <si>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</si>
  <si>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</si>
  <si>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</si>
  <si>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</si>
  <si>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</si>
  <si>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</si>
  <si>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</si>
  <si>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</si>
  <si>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</si>
  <si>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</si>
  <si>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</si>
  <si>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</si>
  <si>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</si>
  <si>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</si>
  <si>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</si>
  <si>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</si>
  <si>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</si>
  <si>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</si>
  <si>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</si>
  <si>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</si>
  <si>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</si>
  <si>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</si>
  <si>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</si>
  <si>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</si>
  <si>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</si>
  <si>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</si>
  <si>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</si>
  <si>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</si>
  <si>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</si>
  <si>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</si>
  <si>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</si>
  <si>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</si>
  <si>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</si>
  <si>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</si>
  <si>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</si>
  <si>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</si>
  <si>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</si>
  <si>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</si>
  <si>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</si>
  <si>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</si>
  <si>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</si>
  <si>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</si>
  <si>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</si>
  <si>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</si>
  <si>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</si>
  <si>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</si>
  <si>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</si>
  <si>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</si>
  <si>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</si>
  <si>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</si>
  <si>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</si>
  <si>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</si>
  <si>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</si>
  <si>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</si>
  <si>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</si>
  <si>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</si>
  <si>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</si>
  <si>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</si>
  <si>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</si>
  <si>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</si>
  <si>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</si>
  <si>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</si>
  <si>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</si>
  <si>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</si>
  <si>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</si>
  <si>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</si>
  <si>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</si>
  <si>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</si>
  <si>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</si>
  <si>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</si>
  <si>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</si>
  <si>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</si>
  <si>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</si>
  <si>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</si>
  <si>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</si>
  <si>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</si>
  <si>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</si>
  <si>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</si>
  <si>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</si>
  <si>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</si>
  <si>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</si>
  <si>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</si>
  <si>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</si>
  <si>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</si>
  <si>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</si>
  <si>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</si>
  <si>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</si>
  <si>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</si>
  <si>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</si>
  <si>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</si>
  <si>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</si>
  <si>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</si>
  <si>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</si>
  <si>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</si>
  <si>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</si>
  <si>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</si>
  <si>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</si>
  <si>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令和６年４月１日から地方公営企業法の全部適用となった。
　①経常収支比率は１００％以上なので単年度収支は黒字であるが、⑤経費回収率は１００％を下回っており、使用料で回収すべき経費を使用料で賄えていない。これは、一般会計からの繰入金等に頼っている状況であり、現状は使用料収入が年々減少しており厳しい経営となっている。
　③流動比率は１００％を下回っているが、流動負債のほとんとが企業債償還額であり、類似団体に比べ、かなり低い水準となっている。今後は償還額の減少に伴い改善していくと見込んでいる。
　⑥汚水処理原価は類似団体平均値を上回っており、高い状況である。これは、地理的条件や施設の規模に比べ水洗化人口が少ないことから維持管理費が割高になるためである。
　⑦施設利用率は類似団体平均値や全国平均よりも低い。施設の共同化や広域化等について検討する必要がある。
　⑧水洗化率は類似団体平均値よりも低い状況である。処理区域内人口と水洗化人口が減少していくと見込まれるため厳しい状況である。</t>
    <rPh sb="0" eb="2">
      <t>レイワ</t>
    </rPh>
    <rPh sb="128" eb="130">
      <t>ゲンジョウ</t>
    </rPh>
    <rPh sb="131" eb="134">
      <t>シヨウリョウ</t>
    </rPh>
    <rPh sb="134" eb="136">
      <t>シュウニュウ</t>
    </rPh>
    <rPh sb="137" eb="139">
      <t>ネンネン</t>
    </rPh>
    <rPh sb="139" eb="141">
      <t>ゲンショウ</t>
    </rPh>
    <rPh sb="145" eb="146">
      <t>キビ</t>
    </rPh>
    <rPh sb="148" eb="150">
      <t>ケイエイ</t>
    </rPh>
    <rPh sb="178" eb="180">
      <t>リュウドウ</t>
    </rPh>
    <rPh sb="180" eb="182">
      <t>フサイ</t>
    </rPh>
    <rPh sb="188" eb="191">
      <t>キギョウサイ</t>
    </rPh>
    <rPh sb="191" eb="193">
      <t>ショウカン</t>
    </rPh>
    <rPh sb="193" eb="194">
      <t>ガク</t>
    </rPh>
    <rPh sb="198" eb="202">
      <t>ルイジダンタイ</t>
    </rPh>
    <rPh sb="203" eb="204">
      <t>クラ</t>
    </rPh>
    <rPh sb="209" eb="210">
      <t>ヒク</t>
    </rPh>
    <rPh sb="211" eb="213">
      <t>スイジュン</t>
    </rPh>
    <rPh sb="220" eb="222">
      <t>コンゴ</t>
    </rPh>
    <rPh sb="223" eb="225">
      <t>ショウカン</t>
    </rPh>
    <rPh sb="225" eb="226">
      <t>ガク</t>
    </rPh>
    <rPh sb="227" eb="229">
      <t>ゲンショウ</t>
    </rPh>
    <rPh sb="230" eb="231">
      <t>トモナ</t>
    </rPh>
    <rPh sb="232" eb="234">
      <t>カイゼン</t>
    </rPh>
    <rPh sb="239" eb="241">
      <t>ミコ</t>
    </rPh>
    <rPh sb="264" eb="266">
      <t>ウワマワ</t>
    </rPh>
    <rPh sb="271" eb="272">
      <t>タカ</t>
    </rPh>
    <rPh sb="273" eb="275">
      <t>ジョウキョウ</t>
    </rPh>
    <rPh sb="283" eb="286">
      <t>チリテキ</t>
    </rPh>
    <rPh sb="286" eb="288">
      <t>ジョウケン</t>
    </rPh>
    <rPh sb="289" eb="291">
      <t>シセツ</t>
    </rPh>
    <rPh sb="292" eb="294">
      <t>キボ</t>
    </rPh>
    <rPh sb="295" eb="296">
      <t>クラ</t>
    </rPh>
    <rPh sb="297" eb="300">
      <t>スイセンカ</t>
    </rPh>
    <rPh sb="300" eb="302">
      <t>ジンコウ</t>
    </rPh>
    <rPh sb="303" eb="304">
      <t>スク</t>
    </rPh>
    <rPh sb="310" eb="315">
      <t>イジカンリヒ</t>
    </rPh>
    <rPh sb="316" eb="318">
      <t>ワリダカ</t>
    </rPh>
    <rPh sb="351" eb="352">
      <t>ヒク</t>
    </rPh>
    <rPh sb="354" eb="356">
      <t>シセツ</t>
    </rPh>
    <rPh sb="357" eb="359">
      <t>キョウドウ</t>
    </rPh>
    <rPh sb="359" eb="360">
      <t>カ</t>
    </rPh>
    <rPh sb="361" eb="364">
      <t>コウイキカ</t>
    </rPh>
    <rPh sb="364" eb="365">
      <t>トウ</t>
    </rPh>
    <rPh sb="369" eb="371">
      <t>ケントウ</t>
    </rPh>
    <rPh sb="373" eb="375">
      <t>ヒツヨウ</t>
    </rPh>
    <rPh sb="397" eb="398">
      <t>ヒク</t>
    </rPh>
    <rPh sb="399" eb="401">
      <t>ジョウキョウ</t>
    </rPh>
    <rPh sb="405" eb="409">
      <t>ショリクイキ</t>
    </rPh>
    <rPh sb="409" eb="410">
      <t>ナイ</t>
    </rPh>
    <rPh sb="410" eb="412">
      <t>ジンコウ</t>
    </rPh>
    <rPh sb="413" eb="416">
      <t>スイセンカ</t>
    </rPh>
    <rPh sb="416" eb="418">
      <t>ジンコウ</t>
    </rPh>
    <rPh sb="419" eb="421">
      <t>ゲンショウ</t>
    </rPh>
    <rPh sb="426" eb="428">
      <t>ミコ</t>
    </rPh>
    <rPh sb="433" eb="434">
      <t>キビ</t>
    </rPh>
    <rPh sb="436" eb="438">
      <t>ジョウキョウ</t>
    </rPh>
    <phoneticPr fontId="4"/>
  </si>
  <si>
    <t>　①有形固定資産減価償却率は類似団体平均値や全国平均よりも低い。これは、企業会計移行後１年で期間が短いためであり、今後の動向を注視している必要がある。
　③管渠は法定耐用年数を経過していないのでほぼ更新しておらず、管渠改善率は0である。
　処理場等の施設は長期的な視点で老朽化の進展を考慮し、優先順位を付けて点検・調査、修繕・改善し、施設全体を対象とした施設管理を最適化する必要がある。
　今後はそのための財源を確保し、効率的・計画的に投資を行っていく必要がある。</t>
    <rPh sb="29" eb="30">
      <t>ヒク</t>
    </rPh>
    <rPh sb="36" eb="38">
      <t>キギョウ</t>
    </rPh>
    <rPh sb="38" eb="40">
      <t>カイケイ</t>
    </rPh>
    <rPh sb="40" eb="42">
      <t>イコウ</t>
    </rPh>
    <rPh sb="42" eb="43">
      <t>ゴ</t>
    </rPh>
    <rPh sb="44" eb="45">
      <t>ネン</t>
    </rPh>
    <rPh sb="46" eb="48">
      <t>キカン</t>
    </rPh>
    <rPh sb="49" eb="50">
      <t>ミジカ</t>
    </rPh>
    <rPh sb="57" eb="59">
      <t>コンゴ</t>
    </rPh>
    <rPh sb="60" eb="62">
      <t>ドウコウ</t>
    </rPh>
    <rPh sb="63" eb="65">
      <t>チュウシ</t>
    </rPh>
    <rPh sb="69" eb="71">
      <t>ヒツヨウ</t>
    </rPh>
    <phoneticPr fontId="4"/>
  </si>
  <si>
    <t>　年々処理区内の人口は減少の一途をたどっており、今後も増加は見込めない状況である。反面、施設については、老朽化が進行するため、維持管理費は増高していく。このような状況で下水道事業を安定して経営していくためには、処理場の長寿命化計画に基づいた更新を実施し、更新費及び維持管理費を抑えていく必要がある。
　収入面については、使用料の改定を検討している必要がある。
　今後は、経営戦略に基づき、水洗化率の向上と使用料改定の検討、経費の削減を図るだけでなく、再編計画等も考えていかなければならない。</t>
    <rPh sb="1" eb="3">
      <t>ネンネン</t>
    </rPh>
    <rPh sb="113" eb="115">
      <t>ケイカク</t>
    </rPh>
    <rPh sb="116" eb="117">
      <t>モト</t>
    </rPh>
    <rPh sb="120" eb="122">
      <t>コウシン</t>
    </rPh>
    <rPh sb="123" eb="125">
      <t>ジッシ</t>
    </rPh>
    <rPh sb="127" eb="130">
      <t>コウシンヒ</t>
    </rPh>
    <rPh sb="130" eb="131">
      <t>オヨ</t>
    </rPh>
    <rPh sb="167" eb="169">
      <t>ケントウ</t>
    </rPh>
    <rPh sb="173" eb="175">
      <t>ヒツヨウ</t>
    </rPh>
    <rPh sb="202" eb="205">
      <t>シヨウリョウ</t>
    </rPh>
    <rPh sb="205" eb="207">
      <t>カイテイ</t>
    </rPh>
    <rPh sb="208" eb="210">
      <t>ケントウ</t>
    </rPh>
    <rPh sb="217" eb="218">
      <t>ハカ</t>
    </rPh>
    <rPh sb="225" eb="227">
      <t>サイヘン</t>
    </rPh>
    <rPh sb="227" eb="229">
      <t>ケイカク</t>
    </rPh>
    <rPh sb="229" eb="230">
      <t>トウ</t>
    </rPh>
    <rPh sb="231" eb="23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</si>
</sst>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33-4940-9053-F68DD0698D4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CD33-4940-9053-F68DD0698D4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c:v>
                </c:pt>
              </c:numCache>
            </c:numRef>
          </c:val>
          <c:extLst>
            <c:ext xmlns:c16="http://schemas.microsoft.com/office/drawing/2014/chart" uri="{C3380CC4-5D6E-409C-BE32-E72D297353CC}">
              <c16:uniqueId val="{00000000-0CEE-48EB-8BB5-B5C61255B7E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0CEE-48EB-8BB5-B5C61255B7E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69.819999999999993</c:v>
                </c:pt>
              </c:numCache>
            </c:numRef>
          </c:val>
          <c:extLst>
            <c:ext xmlns:c16="http://schemas.microsoft.com/office/drawing/2014/chart" uri="{C3380CC4-5D6E-409C-BE32-E72D297353CC}">
              <c16:uniqueId val="{00000000-A5F3-4668-93C2-39C27171F7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A5F3-4668-93C2-39C27171F7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116.15</c:v>
                </c:pt>
              </c:numCache>
            </c:numRef>
          </c:val>
          <c:extLst>
            <c:ext xmlns:c16="http://schemas.microsoft.com/office/drawing/2014/chart" uri="{C3380CC4-5D6E-409C-BE32-E72D297353CC}">
              <c16:uniqueId val="{00000000-D496-43B2-9CA8-9B3E189AC59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D496-43B2-9CA8-9B3E189AC59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4.8499999999999996</c:v>
                </c:pt>
              </c:numCache>
            </c:numRef>
          </c:val>
          <c:extLst>
            <c:ext xmlns:c16="http://schemas.microsoft.com/office/drawing/2014/chart" uri="{C3380CC4-5D6E-409C-BE32-E72D297353CC}">
              <c16:uniqueId val="{00000000-41F4-4721-A8EF-CA6DEF198A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41F4-4721-A8EF-CA6DEF198A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66C-4F49-9012-819CA8133E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466C-4F49-9012-819CA8133E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FB-4516-B185-73E7DDCD0D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C1FB-4516-B185-73E7DDCD0D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36.590000000000003</c:v>
                </c:pt>
              </c:numCache>
            </c:numRef>
          </c:val>
          <c:extLst>
            <c:ext xmlns:c16="http://schemas.microsoft.com/office/drawing/2014/chart" uri="{C3380CC4-5D6E-409C-BE32-E72D297353CC}">
              <c16:uniqueId val="{00000000-10C9-44A9-8792-BC24CB0A8E8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10C9-44A9-8792-BC24CB0A8E8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1920.27</c:v>
                </c:pt>
              </c:numCache>
            </c:numRef>
          </c:val>
          <c:extLst>
            <c:ext xmlns:c16="http://schemas.microsoft.com/office/drawing/2014/chart" uri="{C3380CC4-5D6E-409C-BE32-E72D297353CC}">
              <c16:uniqueId val="{00000000-8C0E-40E2-B3F0-6BECF463E5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8C0E-40E2-B3F0-6BECF463E5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22.59</c:v>
                </c:pt>
              </c:numCache>
            </c:numRef>
          </c:val>
          <c:extLst>
            <c:ext xmlns:c16="http://schemas.microsoft.com/office/drawing/2014/chart" uri="{C3380CC4-5D6E-409C-BE32-E72D297353CC}">
              <c16:uniqueId val="{00000000-9EB1-4F93-873B-0251856F89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9EB1-4F93-873B-0251856F89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611.77</c:v>
                </c:pt>
              </c:numCache>
            </c:numRef>
          </c:val>
          <c:extLst>
            <c:ext xmlns:c16="http://schemas.microsoft.com/office/drawing/2014/chart" uri="{C3380CC4-5D6E-409C-BE32-E72D297353CC}">
              <c16:uniqueId val="{00000000-538B-441E-A7C7-A51E8B0A12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538B-441E-A7C7-A51E8B0A12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5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伊方町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7764</v>
      </c>
      <c r="AM8" s="41"/>
      <c r="AN8" s="41"/>
      <c r="AO8" s="41"/>
      <c r="AP8" s="41"/>
      <c r="AQ8" s="41"/>
      <c r="AR8" s="41"/>
      <c r="AS8" s="41"/>
      <c r="AT8" s="34">
        <f>データ!T6</f>
        <v>93.83</v>
      </c>
      <c r="AU8" s="34"/>
      <c r="AV8" s="34"/>
      <c r="AW8" s="34"/>
      <c r="AX8" s="34"/>
      <c r="AY8" s="34"/>
      <c r="AZ8" s="34"/>
      <c r="BA8" s="34"/>
      <c r="BB8" s="34">
        <f>データ!U6</f>
        <v>82.75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62.37</v>
      </c>
      <c r="J10" s="34"/>
      <c r="K10" s="34"/>
      <c r="L10" s="34"/>
      <c r="M10" s="34"/>
      <c r="N10" s="34"/>
      <c r="O10" s="34"/>
      <c r="P10" s="34">
        <f>データ!P6</f>
        <v>42.8</v>
      </c>
      <c r="Q10" s="34"/>
      <c r="R10" s="34"/>
      <c r="S10" s="34"/>
      <c r="T10" s="34"/>
      <c r="U10" s="34"/>
      <c r="V10" s="34"/>
      <c r="W10" s="34">
        <f>データ!Q6</f>
        <v>105.46</v>
      </c>
      <c r="X10" s="34"/>
      <c r="Y10" s="34"/>
      <c r="Z10" s="34"/>
      <c r="AA10" s="34"/>
      <c r="AB10" s="34"/>
      <c r="AC10" s="34"/>
      <c r="AD10" s="41">
        <f>データ!R6</f>
        <v>2530</v>
      </c>
      <c r="AE10" s="41"/>
      <c r="AF10" s="41"/>
      <c r="AG10" s="41"/>
      <c r="AH10" s="41"/>
      <c r="AI10" s="41"/>
      <c r="AJ10" s="41"/>
      <c r="AK10" s="2"/>
      <c r="AL10" s="41">
        <f>データ!V6</f>
        <v>3270</v>
      </c>
      <c r="AM10" s="41"/>
      <c r="AN10" s="41"/>
      <c r="AO10" s="41"/>
      <c r="AP10" s="41"/>
      <c r="AQ10" s="41"/>
      <c r="AR10" s="41"/>
      <c r="AS10" s="41"/>
      <c r="AT10" s="34">
        <f>データ!W6</f>
        <v>1.04</v>
      </c>
      <c r="AU10" s="34"/>
      <c r="AV10" s="34"/>
      <c r="AW10" s="34"/>
      <c r="AX10" s="34"/>
      <c r="AY10" s="34"/>
      <c r="AZ10" s="34"/>
      <c r="BA10" s="34"/>
      <c r="BB10" s="34">
        <f>データ!X6</f>
        <v>3144.23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ZV56odO4Zxj/79pPTTyGxTvhNoTZzxEQhauS7GytsAYhGf9rBtxbelPIE+IVCRBJQQyY7d3eB5BrGMRhM0LfA==" saltValue="yfyEGkqZmQGaS4VRB+Nr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384429</v>
      </c>
      <c r="D6" s="19">
        <f t="shared" si="3"/>
        <v>46</v>
      </c>
      <c r="E6" s="19">
        <f t="shared" si="3"/>
        <v>17</v>
      </c>
      <c r="F6" s="19">
        <f t="shared" si="3"/>
        <v>4</v>
      </c>
      <c r="G6" s="19">
        <f t="shared" si="3"/>
        <v>0</v>
      </c>
      <c r="H6" s="19" t="str">
        <f t="shared" si="3"/>
        <v>愛媛県　伊方町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62.37</v>
      </c>
      <c r="P6" s="20">
        <f t="shared" si="3"/>
        <v>42.8</v>
      </c>
      <c r="Q6" s="20">
        <f t="shared" si="3"/>
        <v>105.46</v>
      </c>
      <c r="R6" s="20">
        <f t="shared" si="3"/>
        <v>2530</v>
      </c>
      <c r="S6" s="20">
        <f t="shared" si="3"/>
        <v>7764</v>
      </c>
      <c r="T6" s="20">
        <f t="shared" si="3"/>
        <v>93.83</v>
      </c>
      <c r="U6" s="20">
        <f t="shared" si="3"/>
        <v>82.75</v>
      </c>
      <c r="V6" s="20">
        <f t="shared" si="3"/>
        <v>3270</v>
      </c>
      <c r="W6" s="20">
        <f t="shared" si="3"/>
        <v>1.04</v>
      </c>
      <c r="X6" s="20">
        <f t="shared" si="3"/>
        <v>3144.23</v>
      </c>
      <c r="Y6" s="21" t="str">
        <f>IF(Y7="",NA(),Y7)</f>
        <v>-</v>
      </c>
      <c r="Z6" s="21" t="str">
        <f t="shared" ref="Z6:AH6" si="4">IF(Z7="",NA(),Z7)</f>
        <v>-</v>
      </c>
      <c r="AA6" s="21" t="str">
        <f t="shared" si="4"/>
        <v>-</v>
      </c>
      <c r="AB6" s="21" t="str">
        <f t="shared" si="4"/>
        <v>-</v>
      </c>
      <c r="AC6" s="21">
        <f t="shared" si="4"/>
        <v>116.15</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36.590000000000003</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1920.27</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22.59</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611.77</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28</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69.819999999999993</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4.8499999999999996</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384429</v>
      </c>
      <c r="D7" s="23">
        <v>46</v>
      </c>
      <c r="E7" s="23">
        <v>17</v>
      </c>
      <c r="F7" s="23">
        <v>4</v>
      </c>
      <c r="G7" s="23">
        <v>0</v>
      </c>
      <c r="H7" s="23" t="s">
        <v>96</v>
      </c>
      <c r="I7" s="23" t="s">
        <v>97</v>
      </c>
      <c r="J7" s="23" t="s">
        <v>98</v>
      </c>
      <c r="K7" s="23" t="s">
        <v>99</v>
      </c>
      <c r="L7" s="23" t="s">
        <v>100</v>
      </c>
      <c r="M7" s="23" t="s">
        <v>101</v>
      </c>
      <c r="N7" s="24" t="s">
        <v>102</v>
      </c>
      <c r="O7" s="24">
        <v>62.37</v>
      </c>
      <c r="P7" s="24">
        <v>42.8</v>
      </c>
      <c r="Q7" s="24">
        <v>105.46</v>
      </c>
      <c r="R7" s="24">
        <v>2530</v>
      </c>
      <c r="S7" s="24">
        <v>7764</v>
      </c>
      <c r="T7" s="24">
        <v>93.83</v>
      </c>
      <c r="U7" s="24">
        <v>82.75</v>
      </c>
      <c r="V7" s="24">
        <v>3270</v>
      </c>
      <c r="W7" s="24">
        <v>1.04</v>
      </c>
      <c r="X7" s="24">
        <v>3144.23</v>
      </c>
      <c r="Y7" s="24" t="s">
        <v>102</v>
      </c>
      <c r="Z7" s="24" t="s">
        <v>102</v>
      </c>
      <c r="AA7" s="24" t="s">
        <v>102</v>
      </c>
      <c r="AB7" s="24" t="s">
        <v>102</v>
      </c>
      <c r="AC7" s="24">
        <v>116.15</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36.590000000000003</v>
      </c>
      <c r="AZ7" s="24" t="s">
        <v>102</v>
      </c>
      <c r="BA7" s="24" t="s">
        <v>102</v>
      </c>
      <c r="BB7" s="24" t="s">
        <v>102</v>
      </c>
      <c r="BC7" s="24" t="s">
        <v>102</v>
      </c>
      <c r="BD7" s="24">
        <v>53.28</v>
      </c>
      <c r="BE7" s="24">
        <v>50.9</v>
      </c>
      <c r="BF7" s="24" t="s">
        <v>102</v>
      </c>
      <c r="BG7" s="24" t="s">
        <v>102</v>
      </c>
      <c r="BH7" s="24" t="s">
        <v>102</v>
      </c>
      <c r="BI7" s="24" t="s">
        <v>102</v>
      </c>
      <c r="BJ7" s="24">
        <v>1920.27</v>
      </c>
      <c r="BK7" s="24" t="s">
        <v>102</v>
      </c>
      <c r="BL7" s="24" t="s">
        <v>102</v>
      </c>
      <c r="BM7" s="24" t="s">
        <v>102</v>
      </c>
      <c r="BN7" s="24" t="s">
        <v>102</v>
      </c>
      <c r="BO7" s="24">
        <v>1142.44</v>
      </c>
      <c r="BP7" s="24">
        <v>1099.1500000000001</v>
      </c>
      <c r="BQ7" s="24" t="s">
        <v>102</v>
      </c>
      <c r="BR7" s="24" t="s">
        <v>102</v>
      </c>
      <c r="BS7" s="24" t="s">
        <v>102</v>
      </c>
      <c r="BT7" s="24" t="s">
        <v>102</v>
      </c>
      <c r="BU7" s="24">
        <v>22.59</v>
      </c>
      <c r="BV7" s="24" t="s">
        <v>102</v>
      </c>
      <c r="BW7" s="24" t="s">
        <v>102</v>
      </c>
      <c r="BX7" s="24" t="s">
        <v>102</v>
      </c>
      <c r="BY7" s="24" t="s">
        <v>102</v>
      </c>
      <c r="BZ7" s="24">
        <v>66.63</v>
      </c>
      <c r="CA7" s="24">
        <v>72.92</v>
      </c>
      <c r="CB7" s="24" t="s">
        <v>102</v>
      </c>
      <c r="CC7" s="24" t="s">
        <v>102</v>
      </c>
      <c r="CD7" s="24" t="s">
        <v>102</v>
      </c>
      <c r="CE7" s="24" t="s">
        <v>102</v>
      </c>
      <c r="CF7" s="24">
        <v>611.77</v>
      </c>
      <c r="CG7" s="24" t="s">
        <v>102</v>
      </c>
      <c r="CH7" s="24" t="s">
        <v>102</v>
      </c>
      <c r="CI7" s="24" t="s">
        <v>102</v>
      </c>
      <c r="CJ7" s="24" t="s">
        <v>102</v>
      </c>
      <c r="CK7" s="24">
        <v>252.17</v>
      </c>
      <c r="CL7" s="24">
        <v>225.78</v>
      </c>
      <c r="CM7" s="24" t="s">
        <v>102</v>
      </c>
      <c r="CN7" s="24" t="s">
        <v>102</v>
      </c>
      <c r="CO7" s="24" t="s">
        <v>102</v>
      </c>
      <c r="CP7" s="24" t="s">
        <v>102</v>
      </c>
      <c r="CQ7" s="24">
        <v>28</v>
      </c>
      <c r="CR7" s="24" t="s">
        <v>102</v>
      </c>
      <c r="CS7" s="24" t="s">
        <v>102</v>
      </c>
      <c r="CT7" s="24" t="s">
        <v>102</v>
      </c>
      <c r="CU7" s="24" t="s">
        <v>102</v>
      </c>
      <c r="CV7" s="24">
        <v>42.15</v>
      </c>
      <c r="CW7" s="24">
        <v>43.17</v>
      </c>
      <c r="CX7" s="24" t="s">
        <v>102</v>
      </c>
      <c r="CY7" s="24" t="s">
        <v>102</v>
      </c>
      <c r="CZ7" s="24" t="s">
        <v>102</v>
      </c>
      <c r="DA7" s="24" t="s">
        <v>102</v>
      </c>
      <c r="DB7" s="24">
        <v>69.819999999999993</v>
      </c>
      <c r="DC7" s="24" t="s">
        <v>102</v>
      </c>
      <c r="DD7" s="24" t="s">
        <v>102</v>
      </c>
      <c r="DE7" s="24" t="s">
        <v>102</v>
      </c>
      <c r="DF7" s="24" t="s">
        <v>102</v>
      </c>
      <c r="DG7" s="24">
        <v>84.21</v>
      </c>
      <c r="DH7" s="24">
        <v>86.31</v>
      </c>
      <c r="DI7" s="24" t="s">
        <v>102</v>
      </c>
      <c r="DJ7" s="24" t="s">
        <v>102</v>
      </c>
      <c r="DK7" s="24" t="s">
        <v>102</v>
      </c>
      <c r="DL7" s="24" t="s">
        <v>102</v>
      </c>
      <c r="DM7" s="24">
        <v>4.8499999999999996</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崇史</cp:lastModifiedBy>
  <dcterms:created xsi:type="dcterms:W3CDTF">2025-12-23T06:14:24Z</dcterms:created>
  <dcterms:modified xsi:type="dcterms:W3CDTF">2026-02-02T04:49:32Z</dcterms:modified>
  <cp:category/>
</cp:coreProperties>
</file>