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契約係\契約関係例規\制定、改廃関係\令和7年度分\週休二日確保工事について\"/>
    </mc:Choice>
  </mc:AlternateContent>
  <xr:revisionPtr revIDLastSave="0" documentId="13_ncr:1_{115AC6E5-A9EB-4D6B-A6AA-8D35E8DCFCDE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様式１（計画・報告)書" sheetId="1" r:id="rId1"/>
    <sheet name="様式1（記載例）" sheetId="2" r:id="rId2"/>
  </sheets>
  <definedNames>
    <definedName name="_xlnm.Print_Area" localSheetId="1">'様式1（記載例）'!$A$1:$J$47</definedName>
    <definedName name="_xlnm.Print_Area" localSheetId="0">'様式１（計画・報告)書'!$A$1:$J$47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6" i="2" l="1"/>
  <c r="C46" i="2"/>
  <c r="C47" i="2" s="1"/>
  <c r="D45" i="2"/>
  <c r="C45" i="2"/>
  <c r="D44" i="2"/>
  <c r="C44" i="2"/>
  <c r="A43" i="2"/>
  <c r="B43" i="2" s="1"/>
  <c r="A42" i="2"/>
  <c r="B42" i="2" s="1"/>
  <c r="A41" i="2"/>
  <c r="B41" i="2" s="1"/>
  <c r="A40" i="2"/>
  <c r="B40" i="2" s="1"/>
  <c r="A39" i="2"/>
  <c r="B39" i="2" s="1"/>
  <c r="A38" i="2"/>
  <c r="B38" i="2" s="1"/>
  <c r="A37" i="2"/>
  <c r="B37" i="2" s="1"/>
  <c r="A36" i="2"/>
  <c r="B36" i="2" s="1"/>
  <c r="A35" i="2"/>
  <c r="B35" i="2" s="1"/>
  <c r="A34" i="2"/>
  <c r="B34" i="2" s="1"/>
  <c r="A33" i="2"/>
  <c r="B33" i="2" s="1"/>
  <c r="A32" i="2"/>
  <c r="B32" i="2" s="1"/>
  <c r="A31" i="2"/>
  <c r="B31" i="2" s="1"/>
  <c r="A30" i="2"/>
  <c r="B30" i="2" s="1"/>
  <c r="A29" i="2"/>
  <c r="B29" i="2" s="1"/>
  <c r="A28" i="2"/>
  <c r="B28" i="2" s="1"/>
  <c r="A27" i="2"/>
  <c r="B27" i="2" s="1"/>
  <c r="A26" i="2"/>
  <c r="B26" i="2" s="1"/>
  <c r="A25" i="2"/>
  <c r="B25" i="2" s="1"/>
  <c r="A24" i="2"/>
  <c r="B24" i="2" s="1"/>
  <c r="A23" i="2"/>
  <c r="B23" i="2" s="1"/>
  <c r="A22" i="2"/>
  <c r="B22" i="2" s="1"/>
  <c r="A21" i="2"/>
  <c r="B21" i="2" s="1"/>
  <c r="A20" i="2"/>
  <c r="B20" i="2" s="1"/>
  <c r="A19" i="2"/>
  <c r="B19" i="2" s="1"/>
  <c r="A18" i="2"/>
  <c r="B18" i="2" s="1"/>
  <c r="A17" i="2"/>
  <c r="B17" i="2" s="1"/>
  <c r="A16" i="2"/>
  <c r="B16" i="2" s="1"/>
  <c r="A15" i="2"/>
  <c r="B15" i="2" s="1"/>
  <c r="A14" i="2"/>
  <c r="B14" i="2" s="1"/>
  <c r="A13" i="2"/>
  <c r="B13" i="2" s="1"/>
  <c r="D46" i="1"/>
  <c r="D47" i="1" s="1"/>
  <c r="C46" i="1"/>
  <c r="D45" i="1"/>
  <c r="C45" i="1"/>
  <c r="D44" i="1"/>
  <c r="C44" i="1"/>
  <c r="C47" i="1" s="1"/>
  <c r="A43" i="1"/>
  <c r="B43" i="1" s="1"/>
  <c r="A42" i="1"/>
  <c r="B42" i="1" s="1"/>
  <c r="A41" i="1"/>
  <c r="B41" i="1" s="1"/>
  <c r="A40" i="1"/>
  <c r="B40" i="1" s="1"/>
  <c r="A39" i="1"/>
  <c r="B39" i="1" s="1"/>
  <c r="A38" i="1"/>
  <c r="B38" i="1" s="1"/>
  <c r="A37" i="1"/>
  <c r="B37" i="1" s="1"/>
  <c r="A36" i="1"/>
  <c r="B36" i="1" s="1"/>
  <c r="A35" i="1"/>
  <c r="B35" i="1" s="1"/>
  <c r="A34" i="1"/>
  <c r="B34" i="1" s="1"/>
  <c r="A33" i="1"/>
  <c r="B33" i="1" s="1"/>
  <c r="A32" i="1"/>
  <c r="B32" i="1" s="1"/>
  <c r="A31" i="1"/>
  <c r="B31" i="1" s="1"/>
  <c r="A30" i="1"/>
  <c r="B30" i="1" s="1"/>
  <c r="A29" i="1"/>
  <c r="B29" i="1" s="1"/>
  <c r="A28" i="1"/>
  <c r="B28" i="1" s="1"/>
  <c r="A27" i="1"/>
  <c r="B27" i="1" s="1"/>
  <c r="A26" i="1"/>
  <c r="B26" i="1" s="1"/>
  <c r="A25" i="1"/>
  <c r="B25" i="1" s="1"/>
  <c r="A24" i="1"/>
  <c r="B24" i="1" s="1"/>
  <c r="A23" i="1"/>
  <c r="B23" i="1" s="1"/>
  <c r="A22" i="1"/>
  <c r="B22" i="1" s="1"/>
  <c r="A21" i="1"/>
  <c r="B21" i="1" s="1"/>
  <c r="A20" i="1"/>
  <c r="B20" i="1" s="1"/>
  <c r="A19" i="1"/>
  <c r="B19" i="1" s="1"/>
  <c r="A18" i="1"/>
  <c r="B18" i="1" s="1"/>
  <c r="A17" i="1"/>
  <c r="B17" i="1" s="1"/>
  <c r="A16" i="1"/>
  <c r="B16" i="1" s="1"/>
  <c r="A15" i="1"/>
  <c r="B15" i="1" s="1"/>
  <c r="A14" i="1"/>
  <c r="B14" i="1" s="1"/>
  <c r="A13" i="1"/>
  <c r="B13" i="1" s="1"/>
  <c r="D4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1" authorId="0" shapeId="0" xr:uid="{00000000-0006-0000-0000-000001000000}">
      <text>
        <r>
          <rPr>
            <b/>
            <sz val="9"/>
            <rFont val="MS P ゴシック"/>
            <charset val="128"/>
          </rPr>
          <t>西暦を入力</t>
        </r>
      </text>
    </comment>
    <comment ref="C11" authorId="0" shapeId="0" xr:uid="{00000000-0006-0000-0000-000003000000}">
      <text>
        <r>
          <rPr>
            <b/>
            <sz val="9"/>
            <rFont val="MS P ゴシック"/>
            <charset val="128"/>
          </rPr>
          <t xml:space="preserve">対象月を入力
</t>
        </r>
      </text>
    </comment>
    <comment ref="A13" authorId="0" shapeId="0" xr:uid="{00000000-0006-0000-0000-000002000000}">
      <text>
        <r>
          <rPr>
            <b/>
            <sz val="9"/>
            <rFont val="MS P ゴシック"/>
            <charset val="128"/>
          </rPr>
          <t>カレンダーは自動的に作成されます。</t>
        </r>
      </text>
    </comment>
    <comment ref="C13" authorId="0" shapeId="0" xr:uid="{00000000-0006-0000-0000-000004000000}">
      <text>
        <r>
          <rPr>
            <b/>
            <sz val="9"/>
            <rFont val="MS P ゴシック"/>
            <charset val="128"/>
          </rPr>
          <t>プルダウンから該当する項目を選択する。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1" authorId="0" shapeId="0" xr:uid="{00000000-0006-0000-0100-000001000000}">
      <text>
        <r>
          <rPr>
            <b/>
            <sz val="9"/>
            <rFont val="MS P ゴシック"/>
            <charset val="128"/>
          </rPr>
          <t>西暦を入力</t>
        </r>
      </text>
    </comment>
    <comment ref="C11" authorId="0" shapeId="0" xr:uid="{00000000-0006-0000-0100-000003000000}">
      <text>
        <r>
          <rPr>
            <b/>
            <sz val="9"/>
            <rFont val="MS P ゴシック"/>
            <charset val="128"/>
          </rPr>
          <t xml:space="preserve">対象月を入力
</t>
        </r>
      </text>
    </comment>
    <comment ref="A13" authorId="0" shapeId="0" xr:uid="{00000000-0006-0000-0100-000002000000}">
      <text>
        <r>
          <rPr>
            <b/>
            <sz val="9"/>
            <rFont val="MS P ゴシック"/>
            <charset val="128"/>
          </rPr>
          <t>カレンダーは自動的に作成されます。</t>
        </r>
      </text>
    </comment>
    <comment ref="C25" authorId="0" shapeId="0" xr:uid="{00000000-0006-0000-0100-000004000000}">
      <text>
        <r>
          <rPr>
            <b/>
            <sz val="9"/>
            <rFont val="MS P ゴシック"/>
            <charset val="128"/>
          </rPr>
          <t xml:space="preserve">対象外期間は空欄とする。
</t>
        </r>
      </text>
    </comment>
  </commentList>
</comments>
</file>

<file path=xl/sharedStrings.xml><?xml version="1.0" encoding="utf-8"?>
<sst xmlns="http://schemas.openxmlformats.org/spreadsheetml/2006/main" count="190" uniqueCount="56">
  <si>
    <t>様式１</t>
  </si>
  <si>
    <t>月間現場閉所（計画・報告）書</t>
  </si>
  <si>
    <t>リスト</t>
  </si>
  <si>
    <t>計画</t>
  </si>
  <si>
    <t>実施</t>
  </si>
  <si>
    <t>工事名：</t>
  </si>
  <si>
    <t>項目</t>
  </si>
  <si>
    <t>事例</t>
  </si>
  <si>
    <t>結果</t>
  </si>
  <si>
    <t>工期：</t>
  </si>
  <si>
    <t>作業</t>
  </si>
  <si>
    <t>作業を実施</t>
  </si>
  <si>
    <t>稼働日</t>
  </si>
  <si>
    <t>受注者：</t>
  </si>
  <si>
    <t>休日</t>
  </si>
  <si>
    <t>現場閉所（休日）</t>
  </si>
  <si>
    <t>閉所日</t>
  </si>
  <si>
    <t>現場代理人：</t>
  </si>
  <si>
    <t>天候</t>
  </si>
  <si>
    <t>天候による現場閉所</t>
  </si>
  <si>
    <t>製作</t>
  </si>
  <si>
    <t>工場製作</t>
  </si>
  <si>
    <t>対象外</t>
  </si>
  <si>
    <t>中止</t>
  </si>
  <si>
    <t>工程調整等による一時中止</t>
  </si>
  <si>
    <t>その他</t>
  </si>
  <si>
    <t>その他、対象期間外</t>
  </si>
  <si>
    <t>年</t>
  </si>
  <si>
    <t>月</t>
  </si>
  <si>
    <t>月日</t>
  </si>
  <si>
    <t>曜日</t>
  </si>
  <si>
    <t>備考</t>
  </si>
  <si>
    <t>対象日数</t>
  </si>
  <si>
    <t>4週8休以上</t>
  </si>
  <si>
    <t>（現場閉所率：28.5%以上）</t>
  </si>
  <si>
    <t>施工日数</t>
  </si>
  <si>
    <t>4週7休以上</t>
  </si>
  <si>
    <t>（現場閉所率：25.0%以上28.5%未満）</t>
  </si>
  <si>
    <t>休日数</t>
  </si>
  <si>
    <t>4週6休以上</t>
  </si>
  <si>
    <t>（現場閉所率：21.4%以上25.0%未満）</t>
  </si>
  <si>
    <t>現場閉所率（月間）</t>
  </si>
  <si>
    <t>4週6休未満</t>
  </si>
  <si>
    <t>（現場閉所率：21.4%未満）</t>
  </si>
  <si>
    <t>月間現場閉所（計画・報告）書【記載例】</t>
  </si>
  <si>
    <t>令和〇年〇月〇日から令和〇年〇月〇日</t>
  </si>
  <si>
    <t>株式会社○○建設</t>
  </si>
  <si>
    <t>○○　○○</t>
  </si>
  <si>
    <t>現場着手日</t>
  </si>
  <si>
    <t>他工事との調整に伴う一時中止</t>
  </si>
  <si>
    <t>夏季休暇</t>
  </si>
  <si>
    <t>工事完了日（実施）</t>
  </si>
  <si>
    <t>工事完了日（計画）</t>
  </si>
  <si>
    <t>様式2</t>
    <phoneticPr fontId="2"/>
  </si>
  <si>
    <t>〇〇地区道路改良工事</t>
    <rPh sb="2" eb="4">
      <t>チク</t>
    </rPh>
    <rPh sb="4" eb="6">
      <t>ドウロ</t>
    </rPh>
    <rPh sb="6" eb="8">
      <t>カイリョウ</t>
    </rPh>
    <rPh sb="8" eb="10">
      <t>コウジ</t>
    </rPh>
    <phoneticPr fontId="2"/>
  </si>
  <si>
    <t>４月5日の作業に伴う振替日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</si>
</sst>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aaa"/>
    <numFmt numFmtId="178" formatCode="0.0"/>
  </numFmts>
  <fonts count="5">
    <font>
      <sz val="11"/>
      <color rgb="FF000000"/>
      <name val="ＭＳ Ｐゴシック"/>
      <charset val="134"/>
    </font>
    <font>
      <b/>
      <sz val="9"/>
      <name val="MS P ゴシック"/>
      <charset val="128"/>
    </font>
    <font>
      <sz val="6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0CECE"/>
      </patternFill>
    </fill>
    <fill>
      <patternFill patternType="solid">
        <fgColor rgb="FFC9C9C9"/>
        <bgColor rgb="FFD0CECE"/>
      </patternFill>
    </fill>
    <fill>
      <patternFill patternType="solid">
        <fgColor rgb="FFFFFF00"/>
        <bgColor rgb="FFFFFF00"/>
      </patternFill>
    </fill>
    <fill>
      <patternFill patternType="solid">
        <fgColor rgb="FFD0CECE"/>
        <bgColor rgb="FFC9C9C9"/>
      </patternFill>
    </fill>
    <fill>
      <patternFill patternType="solid">
        <fgColor rgb="FFFFE699"/>
        <bgColor rgb="FFFFCC99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5" borderId="2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8" fontId="3" fillId="6" borderId="8" xfId="0" applyNumberFormat="1" applyFont="1" applyFill="1" applyBorder="1" applyAlignment="1">
      <alignment horizontal="center" vertical="center"/>
    </xf>
    <xf numFmtId="178" fontId="3" fillId="6" borderId="9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6" borderId="7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0B5FD1"/>
      </font>
      <fill>
        <patternFill>
          <bgColor rgb="FFFFFFFF"/>
        </patternFill>
      </fill>
    </dxf>
    <dxf>
      <font>
        <color rgb="FFFF0000"/>
      </font>
      <fill>
        <patternFill>
          <bgColor rgb="FFFFFFFF"/>
        </patternFill>
      </fill>
    </dxf>
    <dxf>
      <font>
        <color rgb="FF0B5FD1"/>
      </font>
      <fill>
        <patternFill>
          <bgColor rgb="FFFFFFFF"/>
        </patternFill>
      </fill>
    </dxf>
    <dxf>
      <font>
        <color rgb="FFFF0000"/>
      </font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9C9C9"/>
      <rgbColor rgb="FF808080"/>
      <rgbColor rgb="FF9999FF"/>
      <rgbColor rgb="FF993366"/>
      <rgbColor rgb="FFFFFFCC"/>
      <rgbColor rgb="FFCCFFFF"/>
      <rgbColor rgb="FF660066"/>
      <rgbColor rgb="FFFF8080"/>
      <rgbColor rgb="FF0B5FD1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95400</xdr:colOff>
      <xdr:row>6</xdr:row>
      <xdr:rowOff>47520</xdr:rowOff>
    </xdr:from>
    <xdr:to>
      <xdr:col>5</xdr:col>
      <xdr:colOff>590400</xdr:colOff>
      <xdr:row>8</xdr:row>
      <xdr:rowOff>171000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30480" y="1377000"/>
          <a:ext cx="2354400" cy="566640"/>
        </a:xfrm>
        <a:prstGeom prst="wedgeRectCallout">
          <a:avLst>
            <a:gd name="adj1" fmla="val -45085"/>
            <a:gd name="adj2" fmla="val 95897"/>
          </a:avLst>
        </a:prstGeom>
        <a:solidFill>
          <a:schemeClr val="bg1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UD デジタル 教科書体 N-B"/>
              <a:ea typeface="UD デジタル 教科書体 N-B"/>
            </a:rPr>
            <a:t>西暦、月を入力するとカレンダーが自動で生成されます。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>
    <xdr:from>
      <xdr:col>4</xdr:col>
      <xdr:colOff>324000</xdr:colOff>
      <xdr:row>14</xdr:row>
      <xdr:rowOff>76320</xdr:rowOff>
    </xdr:from>
    <xdr:to>
      <xdr:col>7</xdr:col>
      <xdr:colOff>495000</xdr:colOff>
      <xdr:row>16</xdr:row>
      <xdr:rowOff>218880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698560" y="3178800"/>
          <a:ext cx="2030400" cy="585720"/>
        </a:xfrm>
        <a:prstGeom prst="wedgeRectCallout">
          <a:avLst>
            <a:gd name="adj1" fmla="val -95852"/>
            <a:gd name="adj2" fmla="val -97551"/>
          </a:avLst>
        </a:prstGeom>
        <a:solidFill>
          <a:schemeClr val="bg1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UD デジタル 教科書体 N-B"/>
              <a:ea typeface="UD デジタル 教科書体 N-B"/>
            </a:rPr>
            <a:t>プルダウンで該当する項目を選択してください。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390600</xdr:colOff>
      <xdr:row>27</xdr:row>
      <xdr:rowOff>114480</xdr:rowOff>
    </xdr:from>
    <xdr:to>
      <xdr:col>8</xdr:col>
      <xdr:colOff>495000</xdr:colOff>
      <xdr:row>30</xdr:row>
      <xdr:rowOff>152280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85080" y="6098040"/>
          <a:ext cx="1963800" cy="702360"/>
        </a:xfrm>
        <a:prstGeom prst="wedgeRectCallout">
          <a:avLst>
            <a:gd name="adj1" fmla="val -107737"/>
            <a:gd name="adj2" fmla="val -76636"/>
          </a:avLst>
        </a:prstGeom>
        <a:solidFill>
          <a:schemeClr val="bg1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UD デジタル 教科書体 N-B"/>
              <a:ea typeface="UD デジタル 教科書体 N-B"/>
            </a:rPr>
            <a:t>その他、対象期間外の場合は、「その他」としてください。</a:t>
          </a:r>
          <a:endParaRPr lang="en-US" sz="11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571680</xdr:colOff>
      <xdr:row>36</xdr:row>
      <xdr:rowOff>171360</xdr:rowOff>
    </xdr:from>
    <xdr:to>
      <xdr:col>8</xdr:col>
      <xdr:colOff>609480</xdr:colOff>
      <xdr:row>39</xdr:row>
      <xdr:rowOff>94680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566160" y="8149320"/>
          <a:ext cx="1897200" cy="588240"/>
        </a:xfrm>
        <a:prstGeom prst="wedgeRectCallout">
          <a:avLst>
            <a:gd name="adj1" fmla="val -118609"/>
            <a:gd name="adj2" fmla="val 305242"/>
          </a:avLst>
        </a:prstGeom>
        <a:solidFill>
          <a:schemeClr val="bg1"/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UD デジタル 教科書体 N-B"/>
              <a:ea typeface="UD デジタル 教科書体 N-B"/>
            </a:rPr>
            <a:t>日数及び現場閉所率は自動的に集計されます。</a:t>
          </a:r>
          <a:endParaRPr lang="en-US" sz="11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tabSelected="1" view="pageBreakPreview" zoomScaleNormal="100" workbookViewId="0">
      <selection activeCell="A11" sqref="A11"/>
    </sheetView>
  </sheetViews>
  <sheetFormatPr defaultColWidth="8.875" defaultRowHeight="13.5"/>
  <cols>
    <col min="1" max="1" width="11" style="2" customWidth="1"/>
    <col min="2" max="2" width="5.25" style="3" customWidth="1"/>
    <col min="3" max="3" width="10.25" style="2" customWidth="1"/>
    <col min="4" max="9" width="8.875" style="3"/>
    <col min="10" max="13" width="8.875" style="2"/>
    <col min="14" max="18" width="11.625" style="2" hidden="1" customWidth="1"/>
    <col min="19" max="16384" width="8.875" style="2"/>
  </cols>
  <sheetData>
    <row r="1" spans="1:17" ht="17.45" customHeight="1">
      <c r="A1" s="1" t="s">
        <v>53</v>
      </c>
      <c r="B1" s="1"/>
    </row>
    <row r="2" spans="1:17" ht="17.45" customHeight="1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O2" s="2" t="s">
        <v>2</v>
      </c>
      <c r="P2" s="2" t="s">
        <v>3</v>
      </c>
      <c r="Q2" s="2" t="s">
        <v>4</v>
      </c>
    </row>
    <row r="3" spans="1:17" ht="17.4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7" ht="17.45" customHeight="1">
      <c r="A4" s="5" t="s">
        <v>5</v>
      </c>
      <c r="B4" s="24"/>
      <c r="C4" s="24"/>
      <c r="D4" s="24"/>
      <c r="E4" s="24"/>
      <c r="F4" s="25"/>
      <c r="G4" s="6" t="s">
        <v>6</v>
      </c>
      <c r="H4" s="34" t="s">
        <v>7</v>
      </c>
      <c r="I4" s="34"/>
      <c r="J4" s="7" t="s">
        <v>8</v>
      </c>
    </row>
    <row r="5" spans="1:17" ht="17.45" customHeight="1">
      <c r="A5" s="5" t="s">
        <v>9</v>
      </c>
      <c r="B5" s="24"/>
      <c r="C5" s="24"/>
      <c r="D5" s="24"/>
      <c r="E5" s="24"/>
      <c r="F5" s="25"/>
      <c r="G5" s="8" t="s">
        <v>10</v>
      </c>
      <c r="H5" s="26" t="s">
        <v>11</v>
      </c>
      <c r="I5" s="26"/>
      <c r="J5" s="8" t="s">
        <v>12</v>
      </c>
      <c r="P5" s="8" t="s">
        <v>10</v>
      </c>
      <c r="Q5" s="8" t="s">
        <v>10</v>
      </c>
    </row>
    <row r="6" spans="1:17" ht="17.45" customHeight="1">
      <c r="A6" s="5" t="s">
        <v>13</v>
      </c>
      <c r="B6" s="24"/>
      <c r="C6" s="24"/>
      <c r="D6" s="24"/>
      <c r="E6" s="24"/>
      <c r="F6" s="25"/>
      <c r="G6" s="8" t="s">
        <v>14</v>
      </c>
      <c r="H6" s="26" t="s">
        <v>15</v>
      </c>
      <c r="I6" s="26"/>
      <c r="J6" s="8" t="s">
        <v>16</v>
      </c>
      <c r="O6" s="3"/>
      <c r="P6" s="8" t="s">
        <v>14</v>
      </c>
      <c r="Q6" s="8" t="s">
        <v>14</v>
      </c>
    </row>
    <row r="7" spans="1:17" ht="17.45" customHeight="1">
      <c r="A7" s="5" t="s">
        <v>17</v>
      </c>
      <c r="B7" s="24"/>
      <c r="C7" s="24"/>
      <c r="D7" s="24"/>
      <c r="E7" s="24"/>
      <c r="F7" s="25"/>
      <c r="G7" s="8" t="s">
        <v>18</v>
      </c>
      <c r="H7" s="30" t="s">
        <v>19</v>
      </c>
      <c r="I7" s="30"/>
      <c r="J7" s="8" t="s">
        <v>16</v>
      </c>
      <c r="L7" s="32"/>
      <c r="M7" s="32"/>
      <c r="O7" s="3"/>
      <c r="P7" s="8" t="s">
        <v>18</v>
      </c>
      <c r="Q7" s="8" t="s">
        <v>18</v>
      </c>
    </row>
    <row r="8" spans="1:17" ht="17.45" customHeight="1">
      <c r="G8" s="8" t="s">
        <v>20</v>
      </c>
      <c r="H8" s="30" t="s">
        <v>21</v>
      </c>
      <c r="I8" s="30"/>
      <c r="J8" s="8" t="s">
        <v>22</v>
      </c>
      <c r="O8" s="3"/>
      <c r="P8" s="8" t="s">
        <v>20</v>
      </c>
      <c r="Q8" s="8" t="s">
        <v>20</v>
      </c>
    </row>
    <row r="9" spans="1:17" ht="17.45" customHeight="1">
      <c r="G9" s="8" t="s">
        <v>23</v>
      </c>
      <c r="H9" s="30" t="s">
        <v>24</v>
      </c>
      <c r="I9" s="30"/>
      <c r="J9" s="8" t="s">
        <v>22</v>
      </c>
      <c r="O9" s="3"/>
      <c r="P9" s="8" t="s">
        <v>23</v>
      </c>
      <c r="Q9" s="8" t="s">
        <v>23</v>
      </c>
    </row>
    <row r="10" spans="1:17" ht="17.45" customHeight="1">
      <c r="G10" s="8" t="s">
        <v>25</v>
      </c>
      <c r="H10" s="26" t="s">
        <v>26</v>
      </c>
      <c r="I10" s="26"/>
      <c r="J10" s="8" t="s">
        <v>22</v>
      </c>
      <c r="P10" s="8" t="s">
        <v>25</v>
      </c>
      <c r="Q10" s="8" t="s">
        <v>25</v>
      </c>
    </row>
    <row r="11" spans="1:17" ht="17.45" customHeight="1">
      <c r="A11" s="9"/>
      <c r="B11" s="10" t="s">
        <v>27</v>
      </c>
      <c r="C11" s="9"/>
      <c r="D11" s="10" t="s">
        <v>28</v>
      </c>
      <c r="H11" s="11"/>
      <c r="I11" s="11"/>
      <c r="J11" s="12"/>
    </row>
    <row r="12" spans="1:17" ht="17.45" customHeight="1">
      <c r="A12" s="13" t="s">
        <v>29</v>
      </c>
      <c r="B12" s="13" t="s">
        <v>30</v>
      </c>
      <c r="C12" s="13" t="s">
        <v>3</v>
      </c>
      <c r="D12" s="13" t="s">
        <v>4</v>
      </c>
      <c r="E12" s="31" t="s">
        <v>31</v>
      </c>
      <c r="F12" s="31"/>
      <c r="G12" s="31"/>
      <c r="H12" s="31"/>
      <c r="I12" s="31"/>
      <c r="J12" s="31"/>
    </row>
    <row r="13" spans="1:17" ht="17.45" customHeight="1">
      <c r="A13" s="14" t="e">
        <f t="shared" ref="A13:A43" si="0">IF(DAY(DATE(A$11,C$11,ROW()-12))=ROW()-12,DATE(A$11,C$11,ROW()-12),"")</f>
        <v>#NUM!</v>
      </c>
      <c r="B13" s="15" t="e">
        <f>A13</f>
        <v>#NUM!</v>
      </c>
      <c r="C13" s="8"/>
      <c r="D13" s="8"/>
      <c r="E13" s="29"/>
      <c r="F13" s="29"/>
      <c r="G13" s="29"/>
      <c r="H13" s="29"/>
      <c r="I13" s="29"/>
      <c r="J13" s="29"/>
    </row>
    <row r="14" spans="1:17" ht="17.45" customHeight="1">
      <c r="A14" s="14" t="e">
        <f t="shared" si="0"/>
        <v>#NUM!</v>
      </c>
      <c r="B14" s="15" t="e">
        <f t="shared" ref="B14:B43" si="1">A14</f>
        <v>#NUM!</v>
      </c>
      <c r="C14" s="8"/>
      <c r="D14" s="8"/>
      <c r="E14" s="29"/>
      <c r="F14" s="29"/>
      <c r="G14" s="29"/>
      <c r="H14" s="29"/>
      <c r="I14" s="29"/>
      <c r="J14" s="29"/>
    </row>
    <row r="15" spans="1:17" ht="17.45" customHeight="1">
      <c r="A15" s="14" t="e">
        <f t="shared" si="0"/>
        <v>#NUM!</v>
      </c>
      <c r="B15" s="15" t="e">
        <f t="shared" si="1"/>
        <v>#NUM!</v>
      </c>
      <c r="C15" s="8"/>
      <c r="D15" s="8"/>
      <c r="E15" s="29"/>
      <c r="F15" s="29"/>
      <c r="G15" s="29"/>
      <c r="H15" s="29"/>
      <c r="I15" s="29"/>
      <c r="J15" s="29"/>
    </row>
    <row r="16" spans="1:17" ht="17.45" customHeight="1">
      <c r="A16" s="14" t="e">
        <f t="shared" si="0"/>
        <v>#NUM!</v>
      </c>
      <c r="B16" s="15" t="e">
        <f t="shared" si="1"/>
        <v>#NUM!</v>
      </c>
      <c r="C16" s="8"/>
      <c r="D16" s="8"/>
      <c r="E16" s="29"/>
      <c r="F16" s="29"/>
      <c r="G16" s="29"/>
      <c r="H16" s="29"/>
      <c r="I16" s="29"/>
      <c r="J16" s="29"/>
    </row>
    <row r="17" spans="1:10" ht="17.45" customHeight="1">
      <c r="A17" s="14" t="e">
        <f t="shared" si="0"/>
        <v>#NUM!</v>
      </c>
      <c r="B17" s="15" t="e">
        <f t="shared" si="1"/>
        <v>#NUM!</v>
      </c>
      <c r="C17" s="8"/>
      <c r="D17" s="8"/>
      <c r="E17" s="29"/>
      <c r="F17" s="29"/>
      <c r="G17" s="29"/>
      <c r="H17" s="29"/>
      <c r="I17" s="29"/>
      <c r="J17" s="29"/>
    </row>
    <row r="18" spans="1:10" ht="17.45" customHeight="1">
      <c r="A18" s="14" t="e">
        <f t="shared" si="0"/>
        <v>#NUM!</v>
      </c>
      <c r="B18" s="15" t="e">
        <f t="shared" si="1"/>
        <v>#NUM!</v>
      </c>
      <c r="C18" s="8"/>
      <c r="D18" s="8"/>
      <c r="E18" s="29"/>
      <c r="F18" s="29"/>
      <c r="G18" s="29"/>
      <c r="H18" s="29"/>
      <c r="I18" s="29"/>
      <c r="J18" s="29"/>
    </row>
    <row r="19" spans="1:10" ht="17.45" customHeight="1">
      <c r="A19" s="14" t="e">
        <f t="shared" si="0"/>
        <v>#NUM!</v>
      </c>
      <c r="B19" s="15" t="e">
        <f t="shared" si="1"/>
        <v>#NUM!</v>
      </c>
      <c r="C19" s="8"/>
      <c r="D19" s="8"/>
      <c r="E19" s="29"/>
      <c r="F19" s="29"/>
      <c r="G19" s="29"/>
      <c r="H19" s="29"/>
      <c r="I19" s="29"/>
      <c r="J19" s="29"/>
    </row>
    <row r="20" spans="1:10" ht="17.45" customHeight="1">
      <c r="A20" s="14" t="e">
        <f t="shared" si="0"/>
        <v>#NUM!</v>
      </c>
      <c r="B20" s="15" t="e">
        <f t="shared" si="1"/>
        <v>#NUM!</v>
      </c>
      <c r="C20" s="8"/>
      <c r="D20" s="8"/>
      <c r="E20" s="29"/>
      <c r="F20" s="29"/>
      <c r="G20" s="29"/>
      <c r="H20" s="29"/>
      <c r="I20" s="29"/>
      <c r="J20" s="29"/>
    </row>
    <row r="21" spans="1:10" ht="17.45" customHeight="1">
      <c r="A21" s="14" t="e">
        <f t="shared" si="0"/>
        <v>#NUM!</v>
      </c>
      <c r="B21" s="15" t="e">
        <f t="shared" si="1"/>
        <v>#NUM!</v>
      </c>
      <c r="C21" s="8"/>
      <c r="D21" s="8"/>
      <c r="E21" s="29"/>
      <c r="F21" s="29"/>
      <c r="G21" s="29"/>
      <c r="H21" s="29"/>
      <c r="I21" s="29"/>
      <c r="J21" s="29"/>
    </row>
    <row r="22" spans="1:10" ht="17.45" customHeight="1">
      <c r="A22" s="14" t="e">
        <f t="shared" si="0"/>
        <v>#NUM!</v>
      </c>
      <c r="B22" s="15" t="e">
        <f t="shared" si="1"/>
        <v>#NUM!</v>
      </c>
      <c r="C22" s="8"/>
      <c r="D22" s="8"/>
      <c r="E22" s="29"/>
      <c r="F22" s="29"/>
      <c r="G22" s="29"/>
      <c r="H22" s="29"/>
      <c r="I22" s="29"/>
      <c r="J22" s="29"/>
    </row>
    <row r="23" spans="1:10" ht="17.45" customHeight="1">
      <c r="A23" s="14" t="e">
        <f t="shared" si="0"/>
        <v>#NUM!</v>
      </c>
      <c r="B23" s="15" t="e">
        <f t="shared" si="1"/>
        <v>#NUM!</v>
      </c>
      <c r="C23" s="8"/>
      <c r="D23" s="8"/>
      <c r="E23" s="29"/>
      <c r="F23" s="29"/>
      <c r="G23" s="29"/>
      <c r="H23" s="29"/>
      <c r="I23" s="29"/>
      <c r="J23" s="29"/>
    </row>
    <row r="24" spans="1:10" ht="17.45" customHeight="1">
      <c r="A24" s="14" t="e">
        <f t="shared" si="0"/>
        <v>#NUM!</v>
      </c>
      <c r="B24" s="15" t="e">
        <f t="shared" si="1"/>
        <v>#NUM!</v>
      </c>
      <c r="C24" s="8"/>
      <c r="D24" s="8"/>
      <c r="E24" s="29"/>
      <c r="F24" s="29"/>
      <c r="G24" s="29"/>
      <c r="H24" s="29"/>
      <c r="I24" s="29"/>
      <c r="J24" s="29"/>
    </row>
    <row r="25" spans="1:10" ht="17.45" customHeight="1">
      <c r="A25" s="14" t="e">
        <f t="shared" si="0"/>
        <v>#NUM!</v>
      </c>
      <c r="B25" s="15" t="e">
        <f t="shared" si="1"/>
        <v>#NUM!</v>
      </c>
      <c r="C25" s="8"/>
      <c r="D25" s="8"/>
      <c r="E25" s="29"/>
      <c r="F25" s="29"/>
      <c r="G25" s="29"/>
      <c r="H25" s="29"/>
      <c r="I25" s="29"/>
      <c r="J25" s="29"/>
    </row>
    <row r="26" spans="1:10" ht="17.45" customHeight="1">
      <c r="A26" s="14" t="e">
        <f t="shared" si="0"/>
        <v>#NUM!</v>
      </c>
      <c r="B26" s="15" t="e">
        <f t="shared" si="1"/>
        <v>#NUM!</v>
      </c>
      <c r="C26" s="8"/>
      <c r="D26" s="8"/>
      <c r="E26" s="29"/>
      <c r="F26" s="29"/>
      <c r="G26" s="29"/>
      <c r="H26" s="29"/>
      <c r="I26" s="29"/>
      <c r="J26" s="29"/>
    </row>
    <row r="27" spans="1:10" ht="17.45" customHeight="1">
      <c r="A27" s="14" t="e">
        <f t="shared" si="0"/>
        <v>#NUM!</v>
      </c>
      <c r="B27" s="15" t="e">
        <f t="shared" si="1"/>
        <v>#NUM!</v>
      </c>
      <c r="C27" s="8"/>
      <c r="D27" s="8"/>
      <c r="E27" s="29"/>
      <c r="F27" s="29"/>
      <c r="G27" s="29"/>
      <c r="H27" s="29"/>
      <c r="I27" s="29"/>
      <c r="J27" s="29"/>
    </row>
    <row r="28" spans="1:10" ht="17.45" customHeight="1">
      <c r="A28" s="14" t="e">
        <f t="shared" si="0"/>
        <v>#NUM!</v>
      </c>
      <c r="B28" s="15" t="e">
        <f t="shared" si="1"/>
        <v>#NUM!</v>
      </c>
      <c r="C28" s="8"/>
      <c r="D28" s="8"/>
      <c r="E28" s="29"/>
      <c r="F28" s="29"/>
      <c r="G28" s="29"/>
      <c r="H28" s="29"/>
      <c r="I28" s="29"/>
      <c r="J28" s="29"/>
    </row>
    <row r="29" spans="1:10" ht="17.45" customHeight="1">
      <c r="A29" s="14" t="e">
        <f t="shared" si="0"/>
        <v>#NUM!</v>
      </c>
      <c r="B29" s="15" t="e">
        <f t="shared" si="1"/>
        <v>#NUM!</v>
      </c>
      <c r="C29" s="8"/>
      <c r="D29" s="8"/>
      <c r="E29" s="29"/>
      <c r="F29" s="29"/>
      <c r="G29" s="29"/>
      <c r="H29" s="29"/>
      <c r="I29" s="29"/>
      <c r="J29" s="29"/>
    </row>
    <row r="30" spans="1:10" ht="17.45" customHeight="1">
      <c r="A30" s="14" t="e">
        <f t="shared" si="0"/>
        <v>#NUM!</v>
      </c>
      <c r="B30" s="15" t="e">
        <f t="shared" si="1"/>
        <v>#NUM!</v>
      </c>
      <c r="C30" s="8"/>
      <c r="D30" s="8"/>
      <c r="E30" s="29"/>
      <c r="F30" s="29"/>
      <c r="G30" s="29"/>
      <c r="H30" s="29"/>
      <c r="I30" s="29"/>
      <c r="J30" s="29"/>
    </row>
    <row r="31" spans="1:10" ht="17.45" customHeight="1">
      <c r="A31" s="14" t="e">
        <f t="shared" si="0"/>
        <v>#NUM!</v>
      </c>
      <c r="B31" s="15" t="e">
        <f t="shared" si="1"/>
        <v>#NUM!</v>
      </c>
      <c r="C31" s="8"/>
      <c r="D31" s="8"/>
      <c r="E31" s="29"/>
      <c r="F31" s="29"/>
      <c r="G31" s="29"/>
      <c r="H31" s="29"/>
      <c r="I31" s="29"/>
      <c r="J31" s="29"/>
    </row>
    <row r="32" spans="1:10" ht="17.45" customHeight="1">
      <c r="A32" s="14" t="e">
        <f t="shared" si="0"/>
        <v>#NUM!</v>
      </c>
      <c r="B32" s="15" t="e">
        <f t="shared" si="1"/>
        <v>#NUM!</v>
      </c>
      <c r="C32" s="8"/>
      <c r="D32" s="8"/>
      <c r="E32" s="29"/>
      <c r="F32" s="29"/>
      <c r="G32" s="29"/>
      <c r="H32" s="29"/>
      <c r="I32" s="29"/>
      <c r="J32" s="29"/>
    </row>
    <row r="33" spans="1:10" ht="17.45" customHeight="1">
      <c r="A33" s="14" t="e">
        <f t="shared" si="0"/>
        <v>#NUM!</v>
      </c>
      <c r="B33" s="15" t="e">
        <f t="shared" si="1"/>
        <v>#NUM!</v>
      </c>
      <c r="C33" s="8"/>
      <c r="D33" s="8"/>
      <c r="E33" s="29"/>
      <c r="F33" s="29"/>
      <c r="G33" s="29"/>
      <c r="H33" s="29"/>
      <c r="I33" s="29"/>
      <c r="J33" s="29"/>
    </row>
    <row r="34" spans="1:10" ht="17.45" customHeight="1">
      <c r="A34" s="14" t="e">
        <f t="shared" si="0"/>
        <v>#NUM!</v>
      </c>
      <c r="B34" s="15" t="e">
        <f t="shared" si="1"/>
        <v>#NUM!</v>
      </c>
      <c r="C34" s="8"/>
      <c r="D34" s="8"/>
      <c r="E34" s="29"/>
      <c r="F34" s="29"/>
      <c r="G34" s="29"/>
      <c r="H34" s="29"/>
      <c r="I34" s="29"/>
      <c r="J34" s="29"/>
    </row>
    <row r="35" spans="1:10" ht="17.45" customHeight="1">
      <c r="A35" s="14" t="e">
        <f t="shared" si="0"/>
        <v>#NUM!</v>
      </c>
      <c r="B35" s="15" t="e">
        <f t="shared" si="1"/>
        <v>#NUM!</v>
      </c>
      <c r="C35" s="8"/>
      <c r="D35" s="8"/>
      <c r="E35" s="29"/>
      <c r="F35" s="29"/>
      <c r="G35" s="29"/>
      <c r="H35" s="29"/>
      <c r="I35" s="29"/>
      <c r="J35" s="29"/>
    </row>
    <row r="36" spans="1:10" ht="17.45" customHeight="1">
      <c r="A36" s="14" t="e">
        <f t="shared" si="0"/>
        <v>#NUM!</v>
      </c>
      <c r="B36" s="15" t="e">
        <f t="shared" si="1"/>
        <v>#NUM!</v>
      </c>
      <c r="C36" s="8"/>
      <c r="D36" s="8"/>
      <c r="E36" s="29"/>
      <c r="F36" s="29"/>
      <c r="G36" s="29"/>
      <c r="H36" s="29"/>
      <c r="I36" s="29"/>
      <c r="J36" s="29"/>
    </row>
    <row r="37" spans="1:10" ht="17.45" customHeight="1">
      <c r="A37" s="14" t="e">
        <f t="shared" si="0"/>
        <v>#NUM!</v>
      </c>
      <c r="B37" s="15" t="e">
        <f t="shared" si="1"/>
        <v>#NUM!</v>
      </c>
      <c r="C37" s="8"/>
      <c r="D37" s="8"/>
      <c r="E37" s="29"/>
      <c r="F37" s="29"/>
      <c r="G37" s="29"/>
      <c r="H37" s="29"/>
      <c r="I37" s="29"/>
      <c r="J37" s="29"/>
    </row>
    <row r="38" spans="1:10" ht="17.45" customHeight="1">
      <c r="A38" s="14" t="e">
        <f t="shared" si="0"/>
        <v>#NUM!</v>
      </c>
      <c r="B38" s="15" t="e">
        <f t="shared" si="1"/>
        <v>#NUM!</v>
      </c>
      <c r="C38" s="8"/>
      <c r="D38" s="8"/>
      <c r="E38" s="29"/>
      <c r="F38" s="29"/>
      <c r="G38" s="29"/>
      <c r="H38" s="29"/>
      <c r="I38" s="29"/>
      <c r="J38" s="29"/>
    </row>
    <row r="39" spans="1:10" ht="17.45" customHeight="1">
      <c r="A39" s="14" t="e">
        <f t="shared" si="0"/>
        <v>#NUM!</v>
      </c>
      <c r="B39" s="15" t="e">
        <f t="shared" si="1"/>
        <v>#NUM!</v>
      </c>
      <c r="C39" s="8"/>
      <c r="D39" s="8"/>
      <c r="E39" s="29"/>
      <c r="F39" s="29"/>
      <c r="G39" s="29"/>
      <c r="H39" s="29"/>
      <c r="I39" s="29"/>
      <c r="J39" s="29"/>
    </row>
    <row r="40" spans="1:10" ht="17.45" customHeight="1">
      <c r="A40" s="14" t="e">
        <f t="shared" si="0"/>
        <v>#NUM!</v>
      </c>
      <c r="B40" s="15" t="e">
        <f t="shared" si="1"/>
        <v>#NUM!</v>
      </c>
      <c r="C40" s="8"/>
      <c r="D40" s="8"/>
      <c r="E40" s="29"/>
      <c r="F40" s="29"/>
      <c r="G40" s="29"/>
      <c r="H40" s="29"/>
      <c r="I40" s="29"/>
      <c r="J40" s="29"/>
    </row>
    <row r="41" spans="1:10" ht="17.45" customHeight="1">
      <c r="A41" s="14" t="e">
        <f t="shared" si="0"/>
        <v>#NUM!</v>
      </c>
      <c r="B41" s="15" t="e">
        <f t="shared" si="1"/>
        <v>#NUM!</v>
      </c>
      <c r="C41" s="8"/>
      <c r="D41" s="8"/>
      <c r="E41" s="29"/>
      <c r="F41" s="29"/>
      <c r="G41" s="29"/>
      <c r="H41" s="29"/>
      <c r="I41" s="29"/>
      <c r="J41" s="29"/>
    </row>
    <row r="42" spans="1:10" ht="17.45" customHeight="1">
      <c r="A42" s="14" t="e">
        <f t="shared" si="0"/>
        <v>#NUM!</v>
      </c>
      <c r="B42" s="15" t="e">
        <f t="shared" si="1"/>
        <v>#NUM!</v>
      </c>
      <c r="C42" s="8"/>
      <c r="D42" s="8"/>
      <c r="E42" s="29"/>
      <c r="F42" s="29"/>
      <c r="G42" s="29"/>
      <c r="H42" s="29"/>
      <c r="I42" s="29"/>
      <c r="J42" s="29"/>
    </row>
    <row r="43" spans="1:10" ht="17.45" customHeight="1">
      <c r="A43" s="14" t="e">
        <f t="shared" si="0"/>
        <v>#NUM!</v>
      </c>
      <c r="B43" s="15" t="e">
        <f t="shared" si="1"/>
        <v>#NUM!</v>
      </c>
      <c r="C43" s="8"/>
      <c r="D43" s="8"/>
      <c r="E43" s="29"/>
      <c r="F43" s="29"/>
      <c r="G43" s="29"/>
      <c r="H43" s="29"/>
      <c r="I43" s="29"/>
      <c r="J43" s="29"/>
    </row>
    <row r="44" spans="1:10" ht="17.45" customHeight="1">
      <c r="A44" s="26" t="s">
        <v>32</v>
      </c>
      <c r="B44" s="26"/>
      <c r="C44" s="8">
        <f>COUNTA(C$13:C$43)-COUNTIF(C$13:C$43,"中止")-COUNTIF(C$13:C$43,"製作")-COUNTIF(C$13:C$43,"その他")</f>
        <v>0</v>
      </c>
      <c r="D44" s="8">
        <f>COUNTA(D$13:D$43)-COUNTIF(D$13:D$43,"中止")-COUNTIF(D$13:D$43,"製作")-COUNTIF(D$13:D$43,"その他")</f>
        <v>0</v>
      </c>
      <c r="E44" s="27" t="s">
        <v>33</v>
      </c>
      <c r="F44" s="27"/>
      <c r="G44" s="2" t="s">
        <v>34</v>
      </c>
      <c r="H44" s="2"/>
      <c r="I44" s="2"/>
    </row>
    <row r="45" spans="1:10" ht="17.45" customHeight="1">
      <c r="A45" s="26" t="s">
        <v>35</v>
      </c>
      <c r="B45" s="26"/>
      <c r="C45" s="8">
        <f>COUNTIF(C$13:C$43,"作業")</f>
        <v>0</v>
      </c>
      <c r="D45" s="8">
        <f>COUNTIF(D$13:D$43,"作業")</f>
        <v>0</v>
      </c>
      <c r="E45" s="23" t="s">
        <v>36</v>
      </c>
      <c r="F45" s="23"/>
      <c r="G45" s="2" t="s">
        <v>37</v>
      </c>
      <c r="H45" s="2"/>
      <c r="I45" s="2"/>
    </row>
    <row r="46" spans="1:10" ht="17.45" customHeight="1">
      <c r="A46" s="28" t="s">
        <v>38</v>
      </c>
      <c r="B46" s="28"/>
      <c r="C46" s="16">
        <f>COUNTIF(C$13:C$43,"休日")+COUNTIF(C$13:C$43,"天候")</f>
        <v>0</v>
      </c>
      <c r="D46" s="16">
        <f>COUNTIF(D$13:D$43,"休日")+COUNTIF(D$13:D$43,"天候")</f>
        <v>0</v>
      </c>
      <c r="E46" s="23" t="s">
        <v>39</v>
      </c>
      <c r="F46" s="23"/>
      <c r="G46" s="2" t="s">
        <v>40</v>
      </c>
      <c r="H46" s="2"/>
      <c r="I46" s="2"/>
    </row>
    <row r="47" spans="1:10" ht="17.45" customHeight="1">
      <c r="A47" s="22" t="s">
        <v>41</v>
      </c>
      <c r="B47" s="22"/>
      <c r="C47" s="17" t="e">
        <f>ROUND(C46/C44*100,1)</f>
        <v>#DIV/0!</v>
      </c>
      <c r="D47" s="18" t="e">
        <f>ROUND(D46/D44*100,1)</f>
        <v>#DIV/0!</v>
      </c>
      <c r="E47" s="23" t="s">
        <v>42</v>
      </c>
      <c r="F47" s="23"/>
      <c r="G47" s="2" t="s">
        <v>43</v>
      </c>
      <c r="H47" s="2"/>
      <c r="I47" s="2"/>
    </row>
    <row r="48" spans="1:10" ht="17.45" customHeight="1">
      <c r="C48" s="3"/>
    </row>
  </sheetData>
  <mergeCells count="53">
    <mergeCell ref="H6:I6"/>
    <mergeCell ref="H7:I7"/>
    <mergeCell ref="L7:M7"/>
    <mergeCell ref="A2:J2"/>
    <mergeCell ref="H4:I4"/>
    <mergeCell ref="H5:I5"/>
    <mergeCell ref="H8:I8"/>
    <mergeCell ref="H9:I9"/>
    <mergeCell ref="H10:I10"/>
    <mergeCell ref="E12:J12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43:J43"/>
    <mergeCell ref="E34:J34"/>
    <mergeCell ref="E35:J35"/>
    <mergeCell ref="E36:J36"/>
    <mergeCell ref="E37:J37"/>
    <mergeCell ref="E38:J38"/>
    <mergeCell ref="A47:B47"/>
    <mergeCell ref="E47:F47"/>
    <mergeCell ref="B4:F4"/>
    <mergeCell ref="B5:F5"/>
    <mergeCell ref="B6:F6"/>
    <mergeCell ref="B7:F7"/>
    <mergeCell ref="A44:B44"/>
    <mergeCell ref="E44:F44"/>
    <mergeCell ref="A45:B45"/>
    <mergeCell ref="E45:F45"/>
    <mergeCell ref="A46:B46"/>
    <mergeCell ref="E46:F46"/>
    <mergeCell ref="E39:J39"/>
    <mergeCell ref="E40:J40"/>
    <mergeCell ref="E41:J41"/>
    <mergeCell ref="E42:J42"/>
  </mergeCells>
  <phoneticPr fontId="2"/>
  <conditionalFormatting sqref="A12:B43">
    <cfRule type="expression" dxfId="3" priority="2">
      <formula>WEEKDAY(A12)=1</formula>
    </cfRule>
    <cfRule type="expression" dxfId="2" priority="3">
      <formula>WEEKDAY(A12)=7</formula>
    </cfRule>
  </conditionalFormatting>
  <dataValidations count="2">
    <dataValidation type="list" allowBlank="1" showInputMessage="1" showErrorMessage="1" sqref="D13:D43" xr:uid="{00000000-0002-0000-0000-000000000000}">
      <formula1>$Q$5:$Q$11</formula1>
      <formula2>0</formula2>
    </dataValidation>
    <dataValidation type="list" allowBlank="1" showInputMessage="1" showErrorMessage="1" sqref="C13:C43" xr:uid="{00000000-0002-0000-0000-000001000000}">
      <formula1>$P$5:$P$11</formula1>
      <formula2>0</formula2>
    </dataValidation>
  </dataValidations>
  <pageMargins left="0.74791666666666701" right="0.74791666666666701" top="0.98402777777777795" bottom="0.39374999999999999" header="0.51180555555555496" footer="0.51180555555555496"/>
  <pageSetup paperSize="9" scale="97" firstPageNumber="0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8"/>
  <sheetViews>
    <sheetView view="pageBreakPreview" zoomScaleNormal="100" workbookViewId="0">
      <selection activeCell="D37" sqref="D37"/>
    </sheetView>
  </sheetViews>
  <sheetFormatPr defaultColWidth="8.875" defaultRowHeight="13.5"/>
  <cols>
    <col min="1" max="1" width="11" style="2" customWidth="1"/>
    <col min="2" max="2" width="5.25" style="3" customWidth="1"/>
    <col min="3" max="3" width="8.875" style="2"/>
    <col min="4" max="9" width="8.875" style="3"/>
    <col min="10" max="13" width="8.875" style="2"/>
    <col min="14" max="18" width="11.625" style="2" hidden="1" customWidth="1"/>
    <col min="19" max="16384" width="8.875" style="2"/>
  </cols>
  <sheetData>
    <row r="1" spans="1:17" ht="17.45" customHeight="1">
      <c r="A1" s="1" t="s">
        <v>0</v>
      </c>
      <c r="B1" s="1"/>
    </row>
    <row r="2" spans="1:17" ht="17.45" customHeight="1">
      <c r="A2" s="33" t="s">
        <v>44</v>
      </c>
      <c r="B2" s="33"/>
      <c r="C2" s="33"/>
      <c r="D2" s="33"/>
      <c r="E2" s="33"/>
      <c r="F2" s="33"/>
      <c r="G2" s="33"/>
      <c r="H2" s="33"/>
      <c r="I2" s="33"/>
      <c r="J2" s="33"/>
      <c r="O2" s="2" t="s">
        <v>2</v>
      </c>
      <c r="P2" s="2" t="s">
        <v>3</v>
      </c>
      <c r="Q2" s="2" t="s">
        <v>4</v>
      </c>
    </row>
    <row r="3" spans="1:17" ht="17.45" customHeight="1">
      <c r="A3" s="19"/>
    </row>
    <row r="4" spans="1:17" ht="17.45" customHeight="1">
      <c r="A4" s="5" t="s">
        <v>5</v>
      </c>
      <c r="B4" s="25" t="s">
        <v>54</v>
      </c>
      <c r="C4" s="25"/>
      <c r="D4" s="25"/>
      <c r="E4" s="25"/>
      <c r="F4" s="25"/>
      <c r="G4" s="6" t="s">
        <v>6</v>
      </c>
      <c r="H4" s="34" t="s">
        <v>7</v>
      </c>
      <c r="I4" s="34"/>
      <c r="J4" s="7" t="s">
        <v>8</v>
      </c>
    </row>
    <row r="5" spans="1:17" ht="17.45" customHeight="1">
      <c r="A5" s="5" t="s">
        <v>9</v>
      </c>
      <c r="B5" s="25" t="s">
        <v>45</v>
      </c>
      <c r="C5" s="25"/>
      <c r="D5" s="25"/>
      <c r="E5" s="25"/>
      <c r="F5" s="25"/>
      <c r="G5" s="8" t="s">
        <v>10</v>
      </c>
      <c r="H5" s="26" t="s">
        <v>11</v>
      </c>
      <c r="I5" s="26"/>
      <c r="J5" s="8" t="s">
        <v>12</v>
      </c>
      <c r="P5" s="8" t="s">
        <v>10</v>
      </c>
      <c r="Q5" s="8" t="s">
        <v>10</v>
      </c>
    </row>
    <row r="6" spans="1:17" ht="17.45" customHeight="1">
      <c r="A6" s="5" t="s">
        <v>13</v>
      </c>
      <c r="B6" s="25" t="s">
        <v>46</v>
      </c>
      <c r="C6" s="25"/>
      <c r="D6" s="25"/>
      <c r="E6" s="25"/>
      <c r="F6" s="25"/>
      <c r="G6" s="8" t="s">
        <v>14</v>
      </c>
      <c r="H6" s="26" t="s">
        <v>15</v>
      </c>
      <c r="I6" s="26"/>
      <c r="J6" s="8" t="s">
        <v>16</v>
      </c>
      <c r="O6" s="3"/>
      <c r="P6" s="8" t="s">
        <v>14</v>
      </c>
      <c r="Q6" s="8" t="s">
        <v>14</v>
      </c>
    </row>
    <row r="7" spans="1:17" ht="17.45" customHeight="1">
      <c r="A7" s="5" t="s">
        <v>17</v>
      </c>
      <c r="B7" s="25" t="s">
        <v>47</v>
      </c>
      <c r="C7" s="25"/>
      <c r="D7" s="25"/>
      <c r="E7" s="25"/>
      <c r="F7" s="25"/>
      <c r="G7" s="8" t="s">
        <v>18</v>
      </c>
      <c r="H7" s="30" t="s">
        <v>19</v>
      </c>
      <c r="I7" s="30"/>
      <c r="J7" s="8" t="s">
        <v>16</v>
      </c>
      <c r="O7" s="3"/>
      <c r="P7" s="8" t="s">
        <v>18</v>
      </c>
      <c r="Q7" s="8" t="s">
        <v>18</v>
      </c>
    </row>
    <row r="8" spans="1:17" ht="17.45" customHeight="1">
      <c r="G8" s="8" t="s">
        <v>20</v>
      </c>
      <c r="H8" s="30" t="s">
        <v>21</v>
      </c>
      <c r="I8" s="30"/>
      <c r="J8" s="8" t="s">
        <v>22</v>
      </c>
      <c r="O8" s="3"/>
      <c r="P8" s="8" t="s">
        <v>20</v>
      </c>
      <c r="Q8" s="8" t="s">
        <v>20</v>
      </c>
    </row>
    <row r="9" spans="1:17" ht="17.45" customHeight="1">
      <c r="G9" s="8" t="s">
        <v>23</v>
      </c>
      <c r="H9" s="30" t="s">
        <v>24</v>
      </c>
      <c r="I9" s="30"/>
      <c r="J9" s="8" t="s">
        <v>22</v>
      </c>
      <c r="O9" s="3"/>
      <c r="P9" s="8" t="s">
        <v>23</v>
      </c>
      <c r="Q9" s="8" t="s">
        <v>23</v>
      </c>
    </row>
    <row r="10" spans="1:17" ht="17.45" customHeight="1">
      <c r="G10" s="8" t="s">
        <v>25</v>
      </c>
      <c r="H10" s="26" t="s">
        <v>26</v>
      </c>
      <c r="I10" s="26"/>
      <c r="J10" s="8" t="s">
        <v>22</v>
      </c>
      <c r="P10" s="8" t="s">
        <v>25</v>
      </c>
      <c r="Q10" s="8" t="s">
        <v>25</v>
      </c>
    </row>
    <row r="11" spans="1:17" ht="17.45" customHeight="1">
      <c r="A11" s="9">
        <v>2025</v>
      </c>
      <c r="B11" s="10" t="s">
        <v>27</v>
      </c>
      <c r="C11" s="9">
        <v>4</v>
      </c>
      <c r="D11" s="10" t="s">
        <v>28</v>
      </c>
      <c r="H11" s="20"/>
      <c r="I11" s="20"/>
      <c r="J11" s="21"/>
    </row>
    <row r="12" spans="1:17" ht="17.45" customHeight="1">
      <c r="A12" s="13" t="s">
        <v>29</v>
      </c>
      <c r="B12" s="13" t="s">
        <v>30</v>
      </c>
      <c r="C12" s="13" t="s">
        <v>3</v>
      </c>
      <c r="D12" s="13" t="s">
        <v>4</v>
      </c>
      <c r="E12" s="31" t="s">
        <v>31</v>
      </c>
      <c r="F12" s="31"/>
      <c r="G12" s="31"/>
      <c r="H12" s="31"/>
      <c r="I12" s="31"/>
      <c r="J12" s="31"/>
    </row>
    <row r="13" spans="1:17" ht="17.45" customHeight="1">
      <c r="A13" s="14">
        <f t="shared" ref="A13:A43" si="0">IF(DAY(DATE(A$11,C$11,ROW()-12))=ROW()-12,DATE(A$11,C$11,ROW()-12),"")</f>
        <v>45748</v>
      </c>
      <c r="B13" s="15">
        <f t="shared" ref="B13:B43" si="1">A13</f>
        <v>45748</v>
      </c>
      <c r="C13" s="8"/>
      <c r="D13" s="8"/>
      <c r="E13" s="29"/>
      <c r="F13" s="29"/>
      <c r="G13" s="29"/>
      <c r="H13" s="29"/>
      <c r="I13" s="29"/>
      <c r="J13" s="29"/>
    </row>
    <row r="14" spans="1:17" ht="17.45" customHeight="1">
      <c r="A14" s="14">
        <f t="shared" si="0"/>
        <v>45749</v>
      </c>
      <c r="B14" s="15">
        <f t="shared" si="1"/>
        <v>45749</v>
      </c>
      <c r="C14" s="8" t="s">
        <v>10</v>
      </c>
      <c r="D14" s="8" t="s">
        <v>10</v>
      </c>
      <c r="E14" s="29" t="s">
        <v>48</v>
      </c>
      <c r="F14" s="29"/>
      <c r="G14" s="29"/>
      <c r="H14" s="29"/>
      <c r="I14" s="29"/>
      <c r="J14" s="29"/>
    </row>
    <row r="15" spans="1:17" ht="17.45" customHeight="1">
      <c r="A15" s="14">
        <f t="shared" si="0"/>
        <v>45750</v>
      </c>
      <c r="B15" s="15">
        <f t="shared" si="1"/>
        <v>45750</v>
      </c>
      <c r="C15" s="8" t="s">
        <v>10</v>
      </c>
      <c r="D15" s="8" t="s">
        <v>10</v>
      </c>
      <c r="E15" s="29"/>
      <c r="F15" s="29"/>
      <c r="G15" s="29"/>
      <c r="H15" s="29"/>
      <c r="I15" s="29"/>
      <c r="J15" s="29"/>
    </row>
    <row r="16" spans="1:17" ht="17.45" customHeight="1">
      <c r="A16" s="14">
        <f t="shared" si="0"/>
        <v>45751</v>
      </c>
      <c r="B16" s="15">
        <f t="shared" si="1"/>
        <v>45751</v>
      </c>
      <c r="C16" s="8" t="s">
        <v>10</v>
      </c>
      <c r="D16" s="8" t="s">
        <v>10</v>
      </c>
      <c r="E16" s="29"/>
      <c r="F16" s="29"/>
      <c r="G16" s="29"/>
      <c r="H16" s="29"/>
      <c r="I16" s="29"/>
      <c r="J16" s="29"/>
    </row>
    <row r="17" spans="1:10" ht="17.45" customHeight="1">
      <c r="A17" s="14">
        <f t="shared" si="0"/>
        <v>45752</v>
      </c>
      <c r="B17" s="15">
        <f t="shared" si="1"/>
        <v>45752</v>
      </c>
      <c r="C17" s="8" t="s">
        <v>14</v>
      </c>
      <c r="D17" s="8" t="s">
        <v>10</v>
      </c>
      <c r="E17" s="29"/>
      <c r="F17" s="29"/>
      <c r="G17" s="29"/>
      <c r="H17" s="29"/>
      <c r="I17" s="29"/>
      <c r="J17" s="29"/>
    </row>
    <row r="18" spans="1:10" ht="17.45" customHeight="1">
      <c r="A18" s="14">
        <f t="shared" si="0"/>
        <v>45753</v>
      </c>
      <c r="B18" s="15">
        <f t="shared" si="1"/>
        <v>45753</v>
      </c>
      <c r="C18" s="8" t="s">
        <v>14</v>
      </c>
      <c r="D18" s="8" t="s">
        <v>14</v>
      </c>
      <c r="E18" s="29"/>
      <c r="F18" s="29"/>
      <c r="G18" s="29"/>
      <c r="H18" s="29"/>
      <c r="I18" s="29"/>
      <c r="J18" s="29"/>
    </row>
    <row r="19" spans="1:10" ht="17.45" customHeight="1">
      <c r="A19" s="14">
        <f t="shared" si="0"/>
        <v>45754</v>
      </c>
      <c r="B19" s="15">
        <f t="shared" si="1"/>
        <v>45754</v>
      </c>
      <c r="C19" s="8" t="s">
        <v>10</v>
      </c>
      <c r="D19" s="8" t="s">
        <v>14</v>
      </c>
      <c r="E19" s="29" t="s">
        <v>55</v>
      </c>
      <c r="F19" s="29"/>
      <c r="G19" s="29"/>
      <c r="H19" s="29"/>
      <c r="I19" s="29"/>
      <c r="J19" s="29"/>
    </row>
    <row r="20" spans="1:10" ht="17.45" customHeight="1">
      <c r="A20" s="14">
        <f t="shared" si="0"/>
        <v>45755</v>
      </c>
      <c r="B20" s="15">
        <f t="shared" si="1"/>
        <v>45755</v>
      </c>
      <c r="C20" s="8" t="s">
        <v>10</v>
      </c>
      <c r="D20" s="8" t="s">
        <v>10</v>
      </c>
      <c r="E20" s="29"/>
      <c r="F20" s="29"/>
      <c r="G20" s="29"/>
      <c r="H20" s="29"/>
      <c r="I20" s="29"/>
      <c r="J20" s="29"/>
    </row>
    <row r="21" spans="1:10" ht="17.45" customHeight="1">
      <c r="A21" s="14">
        <f t="shared" si="0"/>
        <v>45756</v>
      </c>
      <c r="B21" s="15">
        <f t="shared" si="1"/>
        <v>45756</v>
      </c>
      <c r="C21" s="8" t="s">
        <v>10</v>
      </c>
      <c r="D21" s="8" t="s">
        <v>23</v>
      </c>
      <c r="E21" s="29" t="s">
        <v>49</v>
      </c>
      <c r="F21" s="29"/>
      <c r="G21" s="29"/>
      <c r="H21" s="29"/>
      <c r="I21" s="29"/>
      <c r="J21" s="29"/>
    </row>
    <row r="22" spans="1:10" ht="17.45" customHeight="1">
      <c r="A22" s="14">
        <f t="shared" si="0"/>
        <v>45757</v>
      </c>
      <c r="B22" s="15">
        <f t="shared" si="1"/>
        <v>45757</v>
      </c>
      <c r="C22" s="8" t="s">
        <v>10</v>
      </c>
      <c r="D22" s="8" t="s">
        <v>10</v>
      </c>
      <c r="E22" s="29"/>
      <c r="F22" s="29"/>
      <c r="G22" s="29"/>
      <c r="H22" s="29"/>
      <c r="I22" s="29"/>
      <c r="J22" s="29"/>
    </row>
    <row r="23" spans="1:10" ht="17.45" customHeight="1">
      <c r="A23" s="14">
        <f t="shared" si="0"/>
        <v>45758</v>
      </c>
      <c r="B23" s="15">
        <f t="shared" si="1"/>
        <v>45758</v>
      </c>
      <c r="C23" s="8" t="s">
        <v>10</v>
      </c>
      <c r="D23" s="8" t="s">
        <v>10</v>
      </c>
      <c r="E23" s="29"/>
      <c r="F23" s="29"/>
      <c r="G23" s="29"/>
      <c r="H23" s="29"/>
      <c r="I23" s="29"/>
      <c r="J23" s="29"/>
    </row>
    <row r="24" spans="1:10" ht="17.45" customHeight="1">
      <c r="A24" s="14">
        <f t="shared" si="0"/>
        <v>45759</v>
      </c>
      <c r="B24" s="15">
        <f t="shared" si="1"/>
        <v>45759</v>
      </c>
      <c r="C24" s="8" t="s">
        <v>14</v>
      </c>
      <c r="D24" s="8" t="s">
        <v>14</v>
      </c>
      <c r="E24" s="29"/>
      <c r="F24" s="29"/>
      <c r="G24" s="29"/>
      <c r="H24" s="29"/>
      <c r="I24" s="29"/>
      <c r="J24" s="29"/>
    </row>
    <row r="25" spans="1:10" ht="17.45" customHeight="1">
      <c r="A25" s="14">
        <f t="shared" si="0"/>
        <v>45760</v>
      </c>
      <c r="B25" s="15">
        <f t="shared" si="1"/>
        <v>45760</v>
      </c>
      <c r="C25" s="8" t="s">
        <v>25</v>
      </c>
      <c r="D25" s="8" t="s">
        <v>25</v>
      </c>
      <c r="E25" s="29" t="s">
        <v>50</v>
      </c>
      <c r="F25" s="29"/>
      <c r="G25" s="29"/>
      <c r="H25" s="29"/>
      <c r="I25" s="29"/>
      <c r="J25" s="29"/>
    </row>
    <row r="26" spans="1:10" ht="17.45" customHeight="1">
      <c r="A26" s="14">
        <f t="shared" si="0"/>
        <v>45761</v>
      </c>
      <c r="B26" s="15">
        <f t="shared" si="1"/>
        <v>45761</v>
      </c>
      <c r="C26" s="8" t="s">
        <v>25</v>
      </c>
      <c r="D26" s="8" t="s">
        <v>25</v>
      </c>
      <c r="E26" s="29" t="s">
        <v>50</v>
      </c>
      <c r="F26" s="29"/>
      <c r="G26" s="29"/>
      <c r="H26" s="29"/>
      <c r="I26" s="29"/>
      <c r="J26" s="29"/>
    </row>
    <row r="27" spans="1:10" ht="17.45" customHeight="1">
      <c r="A27" s="14">
        <f t="shared" si="0"/>
        <v>45762</v>
      </c>
      <c r="B27" s="15">
        <f t="shared" si="1"/>
        <v>45762</v>
      </c>
      <c r="C27" s="8" t="s">
        <v>25</v>
      </c>
      <c r="D27" s="8" t="s">
        <v>25</v>
      </c>
      <c r="E27" s="29" t="s">
        <v>50</v>
      </c>
      <c r="F27" s="29"/>
      <c r="G27" s="29"/>
      <c r="H27" s="29"/>
      <c r="I27" s="29"/>
      <c r="J27" s="29"/>
    </row>
    <row r="28" spans="1:10" ht="17.45" customHeight="1">
      <c r="A28" s="14">
        <f t="shared" si="0"/>
        <v>45763</v>
      </c>
      <c r="B28" s="15">
        <f t="shared" si="1"/>
        <v>45763</v>
      </c>
      <c r="C28" s="8" t="s">
        <v>10</v>
      </c>
      <c r="D28" s="8" t="s">
        <v>10</v>
      </c>
      <c r="E28" s="29"/>
      <c r="F28" s="29"/>
      <c r="G28" s="29"/>
      <c r="H28" s="29"/>
      <c r="I28" s="29"/>
      <c r="J28" s="29"/>
    </row>
    <row r="29" spans="1:10" ht="17.45" customHeight="1">
      <c r="A29" s="14">
        <f t="shared" si="0"/>
        <v>45764</v>
      </c>
      <c r="B29" s="15">
        <f t="shared" si="1"/>
        <v>45764</v>
      </c>
      <c r="C29" s="8" t="s">
        <v>10</v>
      </c>
      <c r="D29" s="8" t="s">
        <v>10</v>
      </c>
      <c r="E29" s="29"/>
      <c r="F29" s="29"/>
      <c r="G29" s="29"/>
      <c r="H29" s="29"/>
      <c r="I29" s="29"/>
      <c r="J29" s="29"/>
    </row>
    <row r="30" spans="1:10" ht="17.45" customHeight="1">
      <c r="A30" s="14">
        <f t="shared" si="0"/>
        <v>45765</v>
      </c>
      <c r="B30" s="15">
        <f t="shared" si="1"/>
        <v>45765</v>
      </c>
      <c r="C30" s="8" t="s">
        <v>10</v>
      </c>
      <c r="D30" s="8" t="s">
        <v>10</v>
      </c>
      <c r="E30" s="29"/>
      <c r="F30" s="29"/>
      <c r="G30" s="29"/>
      <c r="H30" s="29"/>
      <c r="I30" s="29"/>
      <c r="J30" s="29"/>
    </row>
    <row r="31" spans="1:10" ht="17.45" customHeight="1">
      <c r="A31" s="14">
        <f t="shared" si="0"/>
        <v>45766</v>
      </c>
      <c r="B31" s="15">
        <f t="shared" si="1"/>
        <v>45766</v>
      </c>
      <c r="C31" s="8" t="s">
        <v>14</v>
      </c>
      <c r="D31" s="8" t="s">
        <v>10</v>
      </c>
      <c r="E31" s="29"/>
      <c r="F31" s="29"/>
      <c r="G31" s="29"/>
      <c r="H31" s="29"/>
      <c r="I31" s="29"/>
      <c r="J31" s="29"/>
    </row>
    <row r="32" spans="1:10" ht="17.45" customHeight="1">
      <c r="A32" s="14">
        <f t="shared" si="0"/>
        <v>45767</v>
      </c>
      <c r="B32" s="15">
        <f t="shared" si="1"/>
        <v>45767</v>
      </c>
      <c r="C32" s="8" t="s">
        <v>14</v>
      </c>
      <c r="D32" s="8" t="s">
        <v>14</v>
      </c>
      <c r="E32" s="29"/>
      <c r="F32" s="29"/>
      <c r="G32" s="29"/>
      <c r="H32" s="29"/>
      <c r="I32" s="29"/>
      <c r="J32" s="29"/>
    </row>
    <row r="33" spans="1:10" ht="17.45" customHeight="1">
      <c r="A33" s="14">
        <f t="shared" si="0"/>
        <v>45768</v>
      </c>
      <c r="B33" s="15">
        <f t="shared" si="1"/>
        <v>45768</v>
      </c>
      <c r="C33" s="8" t="s">
        <v>10</v>
      </c>
      <c r="D33" s="8" t="s">
        <v>10</v>
      </c>
      <c r="E33" s="29"/>
      <c r="F33" s="29"/>
      <c r="G33" s="29"/>
      <c r="H33" s="29"/>
      <c r="I33" s="29"/>
      <c r="J33" s="29"/>
    </row>
    <row r="34" spans="1:10" ht="17.45" customHeight="1">
      <c r="A34" s="14">
        <f t="shared" si="0"/>
        <v>45769</v>
      </c>
      <c r="B34" s="15">
        <f t="shared" si="1"/>
        <v>45769</v>
      </c>
      <c r="C34" s="8" t="s">
        <v>10</v>
      </c>
      <c r="D34" s="8" t="s">
        <v>10</v>
      </c>
      <c r="E34" s="29"/>
      <c r="F34" s="29"/>
      <c r="G34" s="29"/>
      <c r="H34" s="29"/>
      <c r="I34" s="29"/>
      <c r="J34" s="29"/>
    </row>
    <row r="35" spans="1:10" ht="17.45" customHeight="1">
      <c r="A35" s="14">
        <f t="shared" si="0"/>
        <v>45770</v>
      </c>
      <c r="B35" s="15">
        <f t="shared" si="1"/>
        <v>45770</v>
      </c>
      <c r="C35" s="8" t="s">
        <v>10</v>
      </c>
      <c r="D35" s="8" t="s">
        <v>10</v>
      </c>
      <c r="E35" s="29"/>
      <c r="F35" s="29"/>
      <c r="G35" s="29"/>
      <c r="H35" s="29"/>
      <c r="I35" s="29"/>
      <c r="J35" s="29"/>
    </row>
    <row r="36" spans="1:10" ht="17.45" customHeight="1">
      <c r="A36" s="14">
        <f t="shared" si="0"/>
        <v>45771</v>
      </c>
      <c r="B36" s="15">
        <f t="shared" si="1"/>
        <v>45771</v>
      </c>
      <c r="C36" s="8" t="s">
        <v>10</v>
      </c>
      <c r="D36" s="8" t="s">
        <v>10</v>
      </c>
      <c r="E36" s="29"/>
      <c r="F36" s="29"/>
      <c r="G36" s="29"/>
      <c r="H36" s="29"/>
      <c r="I36" s="29"/>
      <c r="J36" s="29"/>
    </row>
    <row r="37" spans="1:10" ht="17.45" customHeight="1">
      <c r="A37" s="14">
        <f t="shared" si="0"/>
        <v>45772</v>
      </c>
      <c r="B37" s="15">
        <f t="shared" si="1"/>
        <v>45772</v>
      </c>
      <c r="C37" s="8" t="s">
        <v>10</v>
      </c>
      <c r="D37" s="8" t="s">
        <v>10</v>
      </c>
      <c r="E37" s="29"/>
      <c r="F37" s="29"/>
      <c r="G37" s="29"/>
      <c r="H37" s="29"/>
      <c r="I37" s="29"/>
      <c r="J37" s="29"/>
    </row>
    <row r="38" spans="1:10" ht="17.45" customHeight="1">
      <c r="A38" s="14">
        <f t="shared" si="0"/>
        <v>45773</v>
      </c>
      <c r="B38" s="15">
        <f t="shared" si="1"/>
        <v>45773</v>
      </c>
      <c r="C38" s="8" t="s">
        <v>14</v>
      </c>
      <c r="D38" s="8" t="s">
        <v>14</v>
      </c>
      <c r="E38" s="29"/>
      <c r="F38" s="29"/>
      <c r="G38" s="29"/>
      <c r="H38" s="29"/>
      <c r="I38" s="29"/>
      <c r="J38" s="29"/>
    </row>
    <row r="39" spans="1:10" ht="17.45" customHeight="1">
      <c r="A39" s="14">
        <f t="shared" si="0"/>
        <v>45774</v>
      </c>
      <c r="B39" s="15">
        <f t="shared" si="1"/>
        <v>45774</v>
      </c>
      <c r="C39" s="8" t="s">
        <v>14</v>
      </c>
      <c r="D39" s="8" t="s">
        <v>14</v>
      </c>
      <c r="E39" s="29"/>
      <c r="F39" s="29"/>
      <c r="G39" s="29"/>
      <c r="H39" s="29"/>
      <c r="I39" s="29"/>
      <c r="J39" s="29"/>
    </row>
    <row r="40" spans="1:10" ht="17.45" customHeight="1">
      <c r="A40" s="14">
        <f t="shared" si="0"/>
        <v>45775</v>
      </c>
      <c r="B40" s="15">
        <f t="shared" si="1"/>
        <v>45775</v>
      </c>
      <c r="C40" s="8" t="s">
        <v>14</v>
      </c>
      <c r="D40" s="8" t="s">
        <v>10</v>
      </c>
      <c r="E40" s="29" t="s">
        <v>51</v>
      </c>
      <c r="F40" s="29"/>
      <c r="G40" s="29"/>
      <c r="H40" s="29"/>
      <c r="I40" s="29"/>
      <c r="J40" s="29"/>
    </row>
    <row r="41" spans="1:10" ht="17.45" customHeight="1">
      <c r="A41" s="14">
        <f t="shared" si="0"/>
        <v>45776</v>
      </c>
      <c r="B41" s="15">
        <f t="shared" si="1"/>
        <v>45776</v>
      </c>
      <c r="C41" s="8" t="s">
        <v>10</v>
      </c>
      <c r="D41" s="8"/>
      <c r="E41" s="29"/>
      <c r="F41" s="29"/>
      <c r="G41" s="29"/>
      <c r="H41" s="29"/>
      <c r="I41" s="29"/>
      <c r="J41" s="29"/>
    </row>
    <row r="42" spans="1:10" ht="17.45" customHeight="1">
      <c r="A42" s="14">
        <f t="shared" si="0"/>
        <v>45777</v>
      </c>
      <c r="B42" s="15">
        <f t="shared" si="1"/>
        <v>45777</v>
      </c>
      <c r="C42" s="8" t="s">
        <v>10</v>
      </c>
      <c r="D42" s="8"/>
      <c r="E42" s="29" t="s">
        <v>52</v>
      </c>
      <c r="F42" s="29"/>
      <c r="G42" s="29"/>
      <c r="H42" s="29"/>
      <c r="I42" s="29"/>
      <c r="J42" s="29"/>
    </row>
    <row r="43" spans="1:10" ht="17.45" customHeight="1">
      <c r="A43" s="14" t="str">
        <f t="shared" si="0"/>
        <v/>
      </c>
      <c r="B43" s="15" t="str">
        <f t="shared" si="1"/>
        <v/>
      </c>
      <c r="C43" s="8"/>
      <c r="D43" s="8"/>
      <c r="E43" s="29"/>
      <c r="F43" s="29"/>
      <c r="G43" s="29"/>
      <c r="H43" s="29"/>
      <c r="I43" s="29"/>
      <c r="J43" s="29"/>
    </row>
    <row r="44" spans="1:10" ht="17.45" customHeight="1">
      <c r="A44" s="26" t="s">
        <v>32</v>
      </c>
      <c r="B44" s="26"/>
      <c r="C44" s="8">
        <f>COUNTA(C$13:C$43)-COUNTIF(C$13:C$43,"中止")-COUNTIF(C$13:C$43,"製作")-COUNTIF(C$13:C$43,"その他")</f>
        <v>26</v>
      </c>
      <c r="D44" s="8">
        <f>COUNTA(D$13:D$43)-COUNTIF(D$13:D$43,"中止")-COUNTIF(D$13:D$43,"製作")-COUNTIF(D$13:D$43,"その他")</f>
        <v>23</v>
      </c>
      <c r="E44" s="27" t="s">
        <v>33</v>
      </c>
      <c r="F44" s="27"/>
      <c r="G44" s="2" t="s">
        <v>34</v>
      </c>
      <c r="H44" s="2"/>
      <c r="I44" s="2"/>
    </row>
    <row r="45" spans="1:10" ht="17.45" customHeight="1">
      <c r="A45" s="26" t="s">
        <v>35</v>
      </c>
      <c r="B45" s="26"/>
      <c r="C45" s="8">
        <f>COUNTIF(C$13:C$43,"作業")</f>
        <v>18</v>
      </c>
      <c r="D45" s="8">
        <f>COUNTIF(D$13:D$43,"作業")</f>
        <v>17</v>
      </c>
      <c r="E45" s="23" t="s">
        <v>36</v>
      </c>
      <c r="F45" s="23"/>
      <c r="G45" s="2" t="s">
        <v>37</v>
      </c>
      <c r="H45" s="2"/>
      <c r="I45" s="2"/>
    </row>
    <row r="46" spans="1:10" ht="17.45" customHeight="1">
      <c r="A46" s="28" t="s">
        <v>38</v>
      </c>
      <c r="B46" s="28"/>
      <c r="C46" s="16">
        <f>COUNTIF(C$13:C$43,"休日")+COUNTIF(C$13:C$43,"天候")</f>
        <v>8</v>
      </c>
      <c r="D46" s="16">
        <f>COUNTIF(D$13:D$43,"休日")+COUNTIF(D$13:D$43,"天候")</f>
        <v>6</v>
      </c>
      <c r="E46" s="23" t="s">
        <v>39</v>
      </c>
      <c r="F46" s="23"/>
      <c r="G46" s="2" t="s">
        <v>40</v>
      </c>
      <c r="H46" s="2"/>
      <c r="I46" s="2"/>
    </row>
    <row r="47" spans="1:10" ht="17.45" customHeight="1">
      <c r="A47" s="22" t="s">
        <v>41</v>
      </c>
      <c r="B47" s="22"/>
      <c r="C47" s="17">
        <f>ROUND(C46/C44*100,1)</f>
        <v>30.8</v>
      </c>
      <c r="D47" s="18">
        <f>ROUND(D46/D44*100,1)</f>
        <v>26.1</v>
      </c>
      <c r="E47" s="23" t="s">
        <v>42</v>
      </c>
      <c r="F47" s="23"/>
      <c r="G47" s="2" t="s">
        <v>43</v>
      </c>
      <c r="H47" s="2"/>
      <c r="I47" s="2"/>
    </row>
    <row r="48" spans="1:10" ht="17.45" customHeight="1">
      <c r="C48" s="3"/>
    </row>
  </sheetData>
  <mergeCells count="52">
    <mergeCell ref="A2:J2"/>
    <mergeCell ref="B4:F4"/>
    <mergeCell ref="H4:I4"/>
    <mergeCell ref="B5:F5"/>
    <mergeCell ref="H5:I5"/>
    <mergeCell ref="B6:F6"/>
    <mergeCell ref="H6:I6"/>
    <mergeCell ref="B7:F7"/>
    <mergeCell ref="H7:I7"/>
    <mergeCell ref="H8:I8"/>
    <mergeCell ref="H9:I9"/>
    <mergeCell ref="H10:I10"/>
    <mergeCell ref="E12:J12"/>
    <mergeCell ref="E13:J13"/>
    <mergeCell ref="E14:J14"/>
    <mergeCell ref="E15:J15"/>
    <mergeCell ref="E16:J16"/>
    <mergeCell ref="E17:J17"/>
    <mergeCell ref="E18:J1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38:J38"/>
    <mergeCell ref="E39:J39"/>
    <mergeCell ref="E40:J40"/>
    <mergeCell ref="E41:J41"/>
    <mergeCell ref="E42:J42"/>
    <mergeCell ref="E43:J43"/>
    <mergeCell ref="A44:B44"/>
    <mergeCell ref="E44:F44"/>
    <mergeCell ref="A45:B45"/>
    <mergeCell ref="E45:F45"/>
    <mergeCell ref="A46:B46"/>
    <mergeCell ref="E46:F46"/>
    <mergeCell ref="A47:B47"/>
    <mergeCell ref="E47:F47"/>
  </mergeCells>
  <phoneticPr fontId="2"/>
  <conditionalFormatting sqref="A12:B43">
    <cfRule type="expression" dxfId="1" priority="2">
      <formula>WEEKDAY(A12)=1</formula>
    </cfRule>
    <cfRule type="expression" dxfId="0" priority="3">
      <formula>WEEKDAY(A12)=7</formula>
    </cfRule>
  </conditionalFormatting>
  <dataValidations count="2">
    <dataValidation type="list" allowBlank="1" showInputMessage="1" showErrorMessage="1" sqref="D13:D43" xr:uid="{00000000-0002-0000-0100-000000000000}">
      <formula1>$Q$5:$Q$11</formula1>
      <formula2>0</formula2>
    </dataValidation>
    <dataValidation type="list" allowBlank="1" showInputMessage="1" showErrorMessage="1" sqref="C13:C43" xr:uid="{00000000-0002-0000-0100-000001000000}">
      <formula1>$P$5:$P$11</formula1>
      <formula2>0</formula2>
    </dataValidation>
  </dataValidations>
  <pageMargins left="0.74791666666666701" right="0.74791666666666701" top="0.98402777777777795" bottom="0.39374999999999999" header="0.51180555555555496" footer="0.51180555555555496"/>
  <pageSetup paperSize="9" scale="97" firstPageNumber="0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様式１（計画・報告)書</vt:lpstr>
      <vt:lpstr>様式1（記載例）</vt:lpstr>
      <vt:lpstr>'様式1（記載例）'!Print_Area</vt:lpstr>
      <vt:lpstr>'様式１（計画・報告)書'!Print_Area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吉田 航大</cp:lastModifiedBy>
  <cp:revision>0</cp:revision>
  <cp:lastPrinted>2025-02-19T01:32:32Z</cp:lastPrinted>
  <dcterms:created xsi:type="dcterms:W3CDTF">2022-05-08T13:45:00Z</dcterms:created>
  <dcterms:modified xsi:type="dcterms:W3CDTF">2025-02-19T01:32:38Z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