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適用除外誓約書" sheetId="1" r:id="rId1"/>
    <sheet name="別紙" sheetId="2" r:id="rId2"/>
    <sheet name="理由書面" sheetId="3" r:id="rId3"/>
  </sheets>
  <externalReferences>
    <externalReference r:id="rId4"/>
  </externalReferences>
  <definedNames>
    <definedName name="_xlnm._FilterDatabase" localSheetId="0" hidden="1">適用除外誓約書!$E$1:$E$27</definedName>
    <definedName name="_xlnm._FilterDatabase" localSheetId="1" hidden="1">別紙!$B$1:$B$34</definedName>
    <definedName name="_xlnm._FilterDatabase" localSheetId="2" hidden="1">理由書面!$E$1:$E$27</definedName>
    <definedName name="_xlnm.Print_Area" localSheetId="0">適用除外誓約書!$F$2:$AN$27</definedName>
    <definedName name="_xlnm.Print_Area" localSheetId="1">別紙!$C$2:$AL$34</definedName>
    <definedName name="_xlnm.Print_Area" localSheetId="2">理由書面!$F$2:$AN$27</definedName>
    <definedName name="委員会の流れ発言委員">[1]開催日程について!$D$12:$D$15</definedName>
    <definedName name="委員氏名">[1]開催日程について!$B$8:$B$11</definedName>
    <definedName name="事案抽出委員">[1]開催日程について!$B$12:$B$14</definedName>
    <definedName name="時候の句">[1]時候の句!$C$2:$C$59</definedName>
  </definedNames>
  <calcPr calcId="145621"/>
</workbook>
</file>

<file path=xl/calcChain.xml><?xml version="1.0" encoding="utf-8"?>
<calcChain xmlns="http://schemas.openxmlformats.org/spreadsheetml/2006/main">
  <c r="AP13" i="3" l="1"/>
  <c r="AC2" i="3"/>
  <c r="AC2" i="1"/>
  <c r="AP20" i="3" l="1"/>
  <c r="AP26" i="3" s="1"/>
  <c r="J26" i="3" s="1"/>
  <c r="AP16" i="3"/>
  <c r="G16" i="3" s="1"/>
  <c r="AP14" i="3"/>
  <c r="G14" i="3" s="1"/>
  <c r="AP18" i="3"/>
  <c r="G18" i="3" s="1"/>
  <c r="AP11" i="3"/>
  <c r="J11" i="3" s="1"/>
  <c r="AP10" i="3"/>
  <c r="J10" i="3" s="1"/>
  <c r="AD7" i="3"/>
  <c r="AD6" i="3"/>
  <c r="G4" i="3"/>
  <c r="AP16" i="1"/>
  <c r="G16" i="1" s="1"/>
  <c r="E16" i="1" s="1"/>
  <c r="AP13" i="1"/>
  <c r="AP14" i="1" s="1"/>
  <c r="G14" i="1" s="1"/>
  <c r="G13" i="1"/>
  <c r="AD7" i="1"/>
  <c r="AD6" i="1"/>
  <c r="G4" i="1"/>
  <c r="AP15" i="1" l="1"/>
  <c r="G15" i="1" s="1"/>
  <c r="G13" i="3"/>
  <c r="AP15" i="3"/>
  <c r="G15" i="3" s="1"/>
  <c r="AP17" i="3"/>
  <c r="G17" i="3" s="1"/>
  <c r="AP19" i="3"/>
  <c r="G19" i="3" s="1"/>
  <c r="AP21" i="3"/>
  <c r="J21" i="3" s="1"/>
  <c r="AP23" i="3"/>
  <c r="J23" i="3" s="1"/>
  <c r="AP25" i="3"/>
  <c r="J25" i="3" s="1"/>
  <c r="J20" i="3"/>
  <c r="AP22" i="3"/>
  <c r="J22" i="3" s="1"/>
  <c r="AP24" i="3"/>
  <c r="J24" i="3" s="1"/>
</calcChain>
</file>

<file path=xl/comments1.xml><?xml version="1.0" encoding="utf-8"?>
<comments xmlns="http://schemas.openxmlformats.org/spreadsheetml/2006/main">
  <authors>
    <author>矢野　喜久</author>
  </authors>
  <commentList>
    <comment ref="B14" authorId="0">
      <text>
        <r>
          <rPr>
            <sz val="9"/>
            <color indexed="81"/>
            <rFont val="ＭＳ Ｐゴシック"/>
            <family val="3"/>
            <charset val="128"/>
          </rPr>
          <t>該当するものを選択すること。</t>
        </r>
      </text>
    </comment>
  </commentList>
</comments>
</file>

<file path=xl/comments2.xml><?xml version="1.0" encoding="utf-8"?>
<comments xmlns="http://schemas.openxmlformats.org/spreadsheetml/2006/main">
  <authors>
    <author>矢野　喜久</author>
  </authors>
  <commentList>
    <comment ref="B14" authorId="0">
      <text>
        <r>
          <rPr>
            <sz val="9"/>
            <color indexed="81"/>
            <rFont val="ＭＳ Ｐゴシック"/>
            <family val="3"/>
            <charset val="128"/>
          </rPr>
          <t>該当するものを選択すること。</t>
        </r>
      </text>
    </comment>
  </commentList>
</comments>
</file>

<file path=xl/sharedStrings.xml><?xml version="1.0" encoding="utf-8"?>
<sst xmlns="http://schemas.openxmlformats.org/spreadsheetml/2006/main" count="79" uniqueCount="39">
  <si>
    <t>印刷する場合は、フィルターの印刷のみ☑して印刷すること。</t>
    <rPh sb="0" eb="2">
      <t>インサツ</t>
    </rPh>
    <rPh sb="4" eb="6">
      <t>バアイ</t>
    </rPh>
    <rPh sb="14" eb="16">
      <t>インサツ</t>
    </rPh>
    <rPh sb="21" eb="23">
      <t>インサツ</t>
    </rPh>
    <phoneticPr fontId="2"/>
  </si>
  <si>
    <t>印刷</t>
    <rPh sb="0" eb="2">
      <t>インサツ</t>
    </rPh>
    <phoneticPr fontId="2"/>
  </si>
  <si>
    <t>伊方町長</t>
    <rPh sb="0" eb="3">
      <t>イカタチョウ</t>
    </rPh>
    <rPh sb="3" eb="4">
      <t>チョウ</t>
    </rPh>
    <phoneticPr fontId="2"/>
  </si>
  <si>
    <t>高門　清彦</t>
    <rPh sb="0" eb="1">
      <t>コウ</t>
    </rPh>
    <rPh sb="1" eb="2">
      <t>モン</t>
    </rPh>
    <rPh sb="3" eb="4">
      <t>キヨ</t>
    </rPh>
    <rPh sb="4" eb="5">
      <t>ヒコ</t>
    </rPh>
    <phoneticPr fontId="2"/>
  </si>
  <si>
    <t>文書日付</t>
    <rPh sb="0" eb="2">
      <t>ブンショ</t>
    </rPh>
    <rPh sb="2" eb="4">
      <t>ヒヅケ</t>
    </rPh>
    <phoneticPr fontId="2"/>
  </si>
  <si>
    <t>工事名</t>
    <rPh sb="0" eb="3">
      <t>コウジメイ</t>
    </rPh>
    <phoneticPr fontId="2"/>
  </si>
  <si>
    <t>○○○○○○○○○○○○工事</t>
    <rPh sb="12" eb="14">
      <t>コウジ</t>
    </rPh>
    <phoneticPr fontId="2"/>
  </si>
  <si>
    <t>元請業者名</t>
    <rPh sb="0" eb="2">
      <t>モトウケ</t>
    </rPh>
    <rPh sb="2" eb="4">
      <t>ギョウシャ</t>
    </rPh>
    <rPh sb="4" eb="5">
      <t>メイ</t>
    </rPh>
    <phoneticPr fontId="2"/>
  </si>
  <si>
    <t>○○○○○○㈱</t>
    <phoneticPr fontId="2"/>
  </si>
  <si>
    <t>代表者の役職及び氏名</t>
    <phoneticPr fontId="2"/>
  </si>
  <si>
    <t>代表取締役</t>
    <rPh sb="0" eb="2">
      <t>ダイヒョウ</t>
    </rPh>
    <rPh sb="2" eb="5">
      <t>トリシマリヤク</t>
    </rPh>
    <phoneticPr fontId="2"/>
  </si>
  <si>
    <t>○○　○○</t>
    <phoneticPr fontId="2"/>
  </si>
  <si>
    <t>注文者名</t>
    <rPh sb="0" eb="2">
      <t>チュウモン</t>
    </rPh>
    <rPh sb="2" eb="3">
      <t>シャ</t>
    </rPh>
    <rPh sb="3" eb="4">
      <t>メイ</t>
    </rPh>
    <phoneticPr fontId="2"/>
  </si>
  <si>
    <t>㈲△△建設</t>
    <rPh sb="3" eb="5">
      <t>ケンセツ</t>
    </rPh>
    <phoneticPr fontId="2"/>
  </si>
  <si>
    <t>適用除外誓約書</t>
    <rPh sb="0" eb="2">
      <t>テキヨウ</t>
    </rPh>
    <rPh sb="2" eb="4">
      <t>ジョガイ</t>
    </rPh>
    <rPh sb="4" eb="7">
      <t>セイヤクショ</t>
    </rPh>
    <phoneticPr fontId="2"/>
  </si>
  <si>
    <t>下請業者名</t>
    <rPh sb="0" eb="2">
      <t>シタウケ</t>
    </rPh>
    <rPh sb="2" eb="4">
      <t>ギョウシャ</t>
    </rPh>
    <rPh sb="4" eb="5">
      <t>メイ</t>
    </rPh>
    <phoneticPr fontId="2"/>
  </si>
  <si>
    <t>□□□□□□組</t>
    <rPh sb="6" eb="7">
      <t>クミ</t>
    </rPh>
    <phoneticPr fontId="2"/>
  </si>
  <si>
    <t>健康保険法第４８条、厚生年金保険法第２７条及び雇用保険法第７条</t>
  </si>
  <si>
    <t>　この誓約が虚偽であり、又はこの誓約に反したことにより、当方が不利益を被るこ</t>
    <rPh sb="3" eb="5">
      <t>セイヤク</t>
    </rPh>
    <rPh sb="6" eb="8">
      <t>キョギ</t>
    </rPh>
    <rPh sb="12" eb="13">
      <t>マタ</t>
    </rPh>
    <rPh sb="16" eb="18">
      <t>セイヤク</t>
    </rPh>
    <rPh sb="19" eb="20">
      <t>ハン</t>
    </rPh>
    <rPh sb="28" eb="30">
      <t>トウホウ</t>
    </rPh>
    <rPh sb="31" eb="34">
      <t>フリエキ</t>
    </rPh>
    <rPh sb="35" eb="36">
      <t>カブ</t>
    </rPh>
    <phoneticPr fontId="2"/>
  </si>
  <si>
    <t>ととなっても、異議は一切申し立てません。</t>
    <rPh sb="7" eb="9">
      <t>イギ</t>
    </rPh>
    <rPh sb="10" eb="12">
      <t>イッサイ</t>
    </rPh>
    <rPh sb="12" eb="13">
      <t>モウ</t>
    </rPh>
    <rPh sb="14" eb="15">
      <t>タ</t>
    </rPh>
    <phoneticPr fontId="2"/>
  </si>
  <si>
    <t>　以上のことについて誓約します。</t>
    <rPh sb="1" eb="3">
      <t>イジョウ</t>
    </rPh>
    <rPh sb="10" eb="12">
      <t>セイヤク</t>
    </rPh>
    <phoneticPr fontId="2"/>
  </si>
  <si>
    <t>（別紙）</t>
    <rPh sb="1" eb="3">
      <t>ベッシ</t>
    </rPh>
    <phoneticPr fontId="2"/>
  </si>
  <si>
    <t>（健康保険・厚生年金保険）</t>
    <rPh sb="1" eb="3">
      <t>ケンコウ</t>
    </rPh>
    <rPh sb="3" eb="5">
      <t>ホケン</t>
    </rPh>
    <rPh sb="6" eb="8">
      <t>コウセイ</t>
    </rPh>
    <rPh sb="8" eb="10">
      <t>ネンキン</t>
    </rPh>
    <rPh sb="10" eb="12">
      <t>ホケン</t>
    </rPh>
    <phoneticPr fontId="2"/>
  </si>
  <si>
    <t>従業員５人未満の個人事業所であるため。</t>
    <rPh sb="0" eb="3">
      <t>ジュウギョウイン</t>
    </rPh>
    <rPh sb="4" eb="5">
      <t>ニン</t>
    </rPh>
    <rPh sb="5" eb="7">
      <t>ミマン</t>
    </rPh>
    <rPh sb="8" eb="10">
      <t>コジン</t>
    </rPh>
    <rPh sb="10" eb="13">
      <t>ジギョウショ</t>
    </rPh>
    <phoneticPr fontId="2"/>
  </si>
  <si>
    <t>従業員５人以上であっても、強制適用事業所となる業種でない個人事業所であるため。</t>
    <rPh sb="0" eb="3">
      <t>ジュウギョウイン</t>
    </rPh>
    <rPh sb="4" eb="5">
      <t>ニン</t>
    </rPh>
    <rPh sb="5" eb="7">
      <t>イジョウ</t>
    </rPh>
    <rPh sb="13" eb="15">
      <t>キョウセイ</t>
    </rPh>
    <rPh sb="15" eb="17">
      <t>テキヨウ</t>
    </rPh>
    <rPh sb="17" eb="20">
      <t>ジギョウショ</t>
    </rPh>
    <rPh sb="23" eb="25">
      <t>ギョウシュ</t>
    </rPh>
    <rPh sb="28" eb="30">
      <t>コジン</t>
    </rPh>
    <rPh sb="30" eb="33">
      <t>ジギョウショ</t>
    </rPh>
    <phoneticPr fontId="2"/>
  </si>
  <si>
    <t>その他の理由</t>
    <rPh sb="2" eb="3">
      <t>タ</t>
    </rPh>
    <rPh sb="4" eb="6">
      <t>リユウ</t>
    </rPh>
    <phoneticPr fontId="2"/>
  </si>
  <si>
    <t>（「その他の理由」を選択した場合）</t>
    <rPh sb="4" eb="5">
      <t>タ</t>
    </rPh>
    <rPh sb="6" eb="8">
      <t>リユウ</t>
    </rPh>
    <rPh sb="10" eb="12">
      <t>センタク</t>
    </rPh>
    <rPh sb="14" eb="16">
      <t>バアイ</t>
    </rPh>
    <phoneticPr fontId="2"/>
  </si>
  <si>
    <t>　平成○年○月○日、関係機関（○○年金事務所○○課）に問い合わせを行い判断しまし</t>
    <rPh sb="1" eb="3">
      <t>ヘイセイ</t>
    </rPh>
    <rPh sb="4" eb="5">
      <t>ネン</t>
    </rPh>
    <rPh sb="6" eb="7">
      <t>ガツ</t>
    </rPh>
    <rPh sb="8" eb="9">
      <t>ニチ</t>
    </rPh>
    <rPh sb="10" eb="12">
      <t>カンケイ</t>
    </rPh>
    <rPh sb="12" eb="14">
      <t>キカン</t>
    </rPh>
    <rPh sb="17" eb="19">
      <t>ネンキン</t>
    </rPh>
    <rPh sb="19" eb="21">
      <t>ジム</t>
    </rPh>
    <rPh sb="21" eb="22">
      <t>ショ</t>
    </rPh>
    <rPh sb="24" eb="25">
      <t>カ</t>
    </rPh>
    <rPh sb="27" eb="28">
      <t>ト</t>
    </rPh>
    <rPh sb="29" eb="30">
      <t>ア</t>
    </rPh>
    <rPh sb="33" eb="34">
      <t>オコナ</t>
    </rPh>
    <rPh sb="35" eb="37">
      <t>ハンダン</t>
    </rPh>
    <phoneticPr fontId="2"/>
  </si>
  <si>
    <t>た。</t>
    <phoneticPr fontId="2"/>
  </si>
  <si>
    <t>（雇用保険）</t>
    <rPh sb="1" eb="3">
      <t>コヨウ</t>
    </rPh>
    <rPh sb="3" eb="5">
      <t>ホケン</t>
    </rPh>
    <phoneticPr fontId="2"/>
  </si>
  <si>
    <t>役員のみの法人であるため。</t>
    <rPh sb="0" eb="2">
      <t>ヤクイン</t>
    </rPh>
    <rPh sb="5" eb="7">
      <t>ホウジン</t>
    </rPh>
    <phoneticPr fontId="2"/>
  </si>
  <si>
    <t>使用する労働者の全てが65歳に達した日以後において新たに雇用した者であるため。</t>
    <rPh sb="0" eb="2">
      <t>シヨウ</t>
    </rPh>
    <rPh sb="4" eb="7">
      <t>ロウドウシャ</t>
    </rPh>
    <rPh sb="8" eb="9">
      <t>スベ</t>
    </rPh>
    <rPh sb="13" eb="14">
      <t>サイ</t>
    </rPh>
    <rPh sb="15" eb="16">
      <t>タッ</t>
    </rPh>
    <rPh sb="18" eb="19">
      <t>ヒ</t>
    </rPh>
    <rPh sb="19" eb="21">
      <t>イゴ</t>
    </rPh>
    <rPh sb="25" eb="26">
      <t>アラ</t>
    </rPh>
    <rPh sb="28" eb="30">
      <t>コヨウ</t>
    </rPh>
    <rPh sb="32" eb="33">
      <t>モノ</t>
    </rPh>
    <phoneticPr fontId="2"/>
  </si>
  <si>
    <t>ました。</t>
    <phoneticPr fontId="2"/>
  </si>
  <si>
    <t>提出日</t>
    <rPh sb="0" eb="2">
      <t>テイシュツ</t>
    </rPh>
    <rPh sb="2" eb="3">
      <t>ビ</t>
    </rPh>
    <phoneticPr fontId="2"/>
  </si>
  <si>
    <t>契約締結日</t>
    <rPh sb="0" eb="2">
      <t>ケイヤク</t>
    </rPh>
    <rPh sb="2" eb="4">
      <t>テイケツ</t>
    </rPh>
    <rPh sb="4" eb="5">
      <t>ビ</t>
    </rPh>
    <phoneticPr fontId="2"/>
  </si>
  <si>
    <t>理由</t>
    <rPh sb="0" eb="2">
      <t>リユウ</t>
    </rPh>
    <phoneticPr fontId="2"/>
  </si>
  <si>
    <t>○○のため。</t>
    <phoneticPr fontId="2"/>
  </si>
  <si>
    <t>理由：</t>
    <rPh sb="0" eb="2">
      <t>リユウ</t>
    </rPh>
    <phoneticPr fontId="2"/>
  </si>
  <si>
    <t>　令和○年○月○日、関係機関（ハローワーク○○　○○課）に問い合わせを行い判断し</t>
    <rPh sb="1" eb="2">
      <t>レイ</t>
    </rPh>
    <rPh sb="2" eb="3">
      <t>ワ</t>
    </rPh>
    <rPh sb="4" eb="5">
      <t>ネン</t>
    </rPh>
    <rPh sb="6" eb="7">
      <t>ガツ</t>
    </rPh>
    <rPh sb="8" eb="9">
      <t>ニチ</t>
    </rPh>
    <rPh sb="10" eb="12">
      <t>カンケイ</t>
    </rPh>
    <rPh sb="12" eb="14">
      <t>キカン</t>
    </rPh>
    <rPh sb="26" eb="27">
      <t>カ</t>
    </rPh>
    <rPh sb="29" eb="30">
      <t>ト</t>
    </rPh>
    <rPh sb="31" eb="32">
      <t>ア</t>
    </rPh>
    <rPh sb="35" eb="36">
      <t>オコナ</t>
    </rPh>
    <rPh sb="37" eb="39">
      <t>ハンダン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</si>
</sst>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e\.mm\.dd\(aaa\)"/>
    <numFmt numFmtId="177" formatCode="&quot;伊財第 &quot;###&quot; 号&quot;"/>
  </numFmts>
  <fonts count="19">
    <font>
      <sz val="10.5"/>
      <name val="ＭＳ 明朝"/>
      <family val="1"/>
      <charset val="128"/>
    </font>
    <font>
      <b/>
      <sz val="10.5"/>
      <name val="ＭＳ 明朝"/>
      <family val="1"/>
      <charset val="128"/>
    </font>
    <font>
      <sz val="6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name val="ＭＳ ゴシック"/>
      <family val="3"/>
      <charset val="128"/>
    </font>
    <font>
      <sz val="10.5"/>
      <name val="ＭＳ ゴシック"/>
      <family val="3"/>
      <charset val="128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0.5"/>
      <color rgb="FFFF0000"/>
      <name val="ＭＳ 明朝"/>
      <family val="1"/>
      <charset val="128"/>
    </font>
    <font>
      <b/>
      <sz val="12"/>
      <color indexed="9"/>
      <name val="ＭＳ ゴシック"/>
      <family val="3"/>
      <charset val="128"/>
    </font>
    <font>
      <sz val="12"/>
      <color indexed="8"/>
      <name val="Times New Roman"/>
      <family val="1"/>
    </font>
    <font>
      <b/>
      <sz val="10.5"/>
      <color rgb="FFFF0000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12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10.5"/>
      <color theme="0" tint="-4.9989318521683403E-2"/>
      <name val="ＭＳ 明朝"/>
      <family val="1"/>
      <charset val="128"/>
    </font>
    <font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42">
    <border>
      <left/>
      <right/>
      <top/>
      <bottom/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double">
        <color indexed="10"/>
      </left>
      <right/>
      <top style="double">
        <color indexed="10"/>
      </top>
      <bottom style="double">
        <color indexed="10"/>
      </bottom>
      <diagonal/>
    </border>
    <border>
      <left/>
      <right/>
      <top style="double">
        <color indexed="10"/>
      </top>
      <bottom style="double">
        <color indexed="10"/>
      </bottom>
      <diagonal/>
    </border>
    <border>
      <left style="hair">
        <color indexed="10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 style="double">
        <color indexed="10"/>
      </left>
      <right/>
      <top style="double">
        <color indexed="10"/>
      </top>
      <bottom/>
      <diagonal/>
    </border>
    <border>
      <left/>
      <right style="hair">
        <color indexed="10"/>
      </right>
      <top style="double">
        <color indexed="10"/>
      </top>
      <bottom/>
      <diagonal/>
    </border>
    <border>
      <left style="hair">
        <color indexed="10"/>
      </left>
      <right style="double">
        <color indexed="10"/>
      </right>
      <top style="double">
        <color indexed="10"/>
      </top>
      <bottom/>
      <diagonal/>
    </border>
    <border>
      <left style="double">
        <color indexed="10"/>
      </left>
      <right style="hair">
        <color indexed="10"/>
      </right>
      <top style="thin">
        <color indexed="10"/>
      </top>
      <bottom style="medium">
        <color indexed="10"/>
      </bottom>
      <diagonal/>
    </border>
    <border>
      <left style="hair">
        <color indexed="10"/>
      </left>
      <right/>
      <top style="thin">
        <color indexed="10"/>
      </top>
      <bottom style="medium">
        <color indexed="10"/>
      </bottom>
      <diagonal/>
    </border>
    <border>
      <left/>
      <right style="double">
        <color indexed="10"/>
      </right>
      <top style="thin">
        <color indexed="10"/>
      </top>
      <bottom style="medium">
        <color indexed="10"/>
      </bottom>
      <diagonal/>
    </border>
    <border>
      <left style="double">
        <color indexed="10"/>
      </left>
      <right/>
      <top/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 style="double">
        <color indexed="10"/>
      </right>
      <top/>
      <bottom style="thin">
        <color indexed="10"/>
      </bottom>
      <diagonal/>
    </border>
    <border>
      <left style="double">
        <color indexed="10"/>
      </left>
      <right/>
      <top/>
      <bottom/>
      <diagonal/>
    </border>
    <border>
      <left style="thin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double">
        <color indexed="10"/>
      </right>
      <top/>
      <bottom/>
      <diagonal/>
    </border>
    <border>
      <left/>
      <right/>
      <top style="double">
        <color indexed="10"/>
      </top>
      <bottom/>
      <diagonal/>
    </border>
    <border>
      <left style="thin">
        <color indexed="10"/>
      </left>
      <right/>
      <top style="double">
        <color indexed="10"/>
      </top>
      <bottom style="double">
        <color indexed="10"/>
      </bottom>
      <diagonal/>
    </border>
    <border>
      <left/>
      <right style="double">
        <color indexed="10"/>
      </right>
      <top style="double">
        <color indexed="10"/>
      </top>
      <bottom style="double">
        <color indexed="1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hair">
        <color indexed="10"/>
      </right>
      <top style="thin">
        <color indexed="10"/>
      </top>
      <bottom style="thin">
        <color indexed="10"/>
      </bottom>
      <diagonal/>
    </border>
    <border>
      <left style="hair">
        <color indexed="10"/>
      </left>
      <right style="double">
        <color indexed="10"/>
      </right>
      <top style="thin">
        <color indexed="10"/>
      </top>
      <bottom style="thin">
        <color indexed="10"/>
      </bottom>
      <diagonal/>
    </border>
    <border>
      <left style="double">
        <color rgb="FFFF0000"/>
      </left>
      <right style="thin">
        <color rgb="FFFF0000"/>
      </right>
      <top style="double">
        <color rgb="FFFF0000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double">
        <color rgb="FFFF0000"/>
      </top>
      <bottom style="thin">
        <color indexed="64"/>
      </bottom>
      <diagonal/>
    </border>
    <border>
      <left style="thin">
        <color rgb="FFFF0000"/>
      </left>
      <right style="double">
        <color rgb="FFFF0000"/>
      </right>
      <top style="double">
        <color rgb="FFFF0000"/>
      </top>
      <bottom style="thin">
        <color indexed="64"/>
      </bottom>
      <diagonal/>
    </border>
    <border>
      <left style="double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double">
        <color rgb="FFFF0000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rgb="FFFF0000"/>
      </right>
      <top style="thin">
        <color indexed="64"/>
      </top>
      <bottom style="double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double">
        <color rgb="FFFF0000"/>
      </bottom>
      <diagonal/>
    </border>
    <border>
      <left style="thin">
        <color rgb="FFFF0000"/>
      </left>
      <right style="double">
        <color rgb="FFFF0000"/>
      </right>
      <top style="thin">
        <color indexed="64"/>
      </top>
      <bottom style="double">
        <color rgb="FFFF0000"/>
      </bottom>
      <diagonal/>
    </border>
  </borders>
  <cellStyleXfs count="2">
    <xf numFmtId="0" fontId="0" fillId="0" borderId="0">
      <alignment vertical="center"/>
    </xf>
    <xf numFmtId="0" fontId="18" fillId="0" borderId="0"/>
  </cellStyleXfs>
  <cellXfs count="100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Alignment="1">
      <alignment horizontal="center" vertical="center"/>
    </xf>
    <xf numFmtId="58" fontId="3" fillId="0" borderId="0" xfId="0" applyNumberFormat="1" applyFont="1" applyAlignment="1">
      <alignment horizontal="right" vertical="center"/>
    </xf>
    <xf numFmtId="0" fontId="4" fillId="3" borderId="6" xfId="0" applyFont="1" applyFill="1" applyBorder="1">
      <alignment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176" fontId="4" fillId="3" borderId="9" xfId="0" applyNumberFormat="1" applyFont="1" applyFill="1" applyBorder="1" applyAlignment="1" applyProtection="1">
      <alignment horizontal="center" vertical="center"/>
      <protection locked="0"/>
    </xf>
    <xf numFmtId="0" fontId="4" fillId="2" borderId="10" xfId="0" applyNumberFormat="1" applyFont="1" applyFill="1" applyBorder="1" applyAlignment="1">
      <alignment horizontal="center" vertical="center" wrapText="1"/>
    </xf>
    <xf numFmtId="177" fontId="0" fillId="0" borderId="0" xfId="0" applyNumberFormat="1">
      <alignment vertical="center"/>
    </xf>
    <xf numFmtId="0" fontId="6" fillId="0" borderId="0" xfId="0" applyFont="1">
      <alignment vertical="center"/>
    </xf>
    <xf numFmtId="0" fontId="7" fillId="2" borderId="13" xfId="0" applyNumberFormat="1" applyFont="1" applyFill="1" applyBorder="1" applyAlignment="1">
      <alignment horizontal="left" vertical="center"/>
    </xf>
    <xf numFmtId="0" fontId="8" fillId="2" borderId="16" xfId="0" applyNumberFormat="1" applyFont="1" applyFill="1" applyBorder="1" applyAlignment="1">
      <alignment horizontal="left" vertical="center" wrapText="1"/>
    </xf>
    <xf numFmtId="0" fontId="4" fillId="2" borderId="17" xfId="0" applyNumberFormat="1" applyFont="1" applyFill="1" applyBorder="1" applyAlignment="1" applyProtection="1">
      <alignment horizontal="left" vertical="center"/>
      <protection locked="0"/>
    </xf>
    <xf numFmtId="0" fontId="4" fillId="4" borderId="18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8" fillId="0" borderId="19" xfId="0" applyNumberFormat="1" applyFont="1" applyFill="1" applyBorder="1" applyAlignment="1">
      <alignment horizontal="left" vertical="center" wrapText="1"/>
    </xf>
    <xf numFmtId="0" fontId="4" fillId="0" borderId="19" xfId="0" applyNumberFormat="1" applyFont="1" applyFill="1" applyBorder="1" applyAlignment="1">
      <alignment horizontal="left" vertical="center"/>
    </xf>
    <xf numFmtId="0" fontId="10" fillId="0" borderId="19" xfId="0" applyNumberFormat="1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7" fillId="2" borderId="4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>
      <alignment vertical="center"/>
    </xf>
    <xf numFmtId="0" fontId="12" fillId="0" borderId="0" xfId="0" applyFont="1">
      <alignment vertical="center"/>
    </xf>
    <xf numFmtId="0" fontId="13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77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vertical="center"/>
    </xf>
    <xf numFmtId="58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15" fillId="0" borderId="0" xfId="0" applyFont="1">
      <alignment vertical="center"/>
    </xf>
    <xf numFmtId="0" fontId="0" fillId="0" borderId="24" xfId="0" applyBorder="1" applyAlignment="1">
      <alignment vertical="center" wrapText="1"/>
    </xf>
    <xf numFmtId="0" fontId="11" fillId="0" borderId="0" xfId="0" applyNumberFormat="1" applyFont="1" applyAlignment="1">
      <alignment vertical="center"/>
    </xf>
    <xf numFmtId="0" fontId="16" fillId="0" borderId="0" xfId="0" applyFont="1">
      <alignment vertical="center"/>
    </xf>
    <xf numFmtId="0" fontId="1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76" fontId="4" fillId="3" borderId="32" xfId="0" applyNumberFormat="1" applyFont="1" applyFill="1" applyBorder="1" applyAlignment="1" applyProtection="1">
      <alignment horizontal="center" vertical="center"/>
      <protection locked="0"/>
    </xf>
    <xf numFmtId="0" fontId="4" fillId="4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77" fontId="6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" borderId="14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NumberFormat="1" applyBorder="1" applyAlignment="1" applyProtection="1">
      <alignment horizontal="left" vertical="center"/>
      <protection locked="0"/>
    </xf>
    <xf numFmtId="0" fontId="4" fillId="3" borderId="20" xfId="0" applyNumberFormat="1" applyFont="1" applyFill="1" applyBorder="1" applyAlignment="1" applyProtection="1">
      <alignment vertical="center"/>
      <protection locked="0"/>
    </xf>
    <xf numFmtId="0" fontId="0" fillId="0" borderId="21" xfId="0" applyNumberFormat="1" applyBorder="1" applyAlignment="1" applyProtection="1">
      <alignment vertical="center"/>
      <protection locked="0"/>
    </xf>
    <xf numFmtId="0" fontId="6" fillId="0" borderId="0" xfId="0" applyFont="1" applyAlignment="1">
      <alignment horizontal="center" vertical="center"/>
    </xf>
    <xf numFmtId="0" fontId="4" fillId="3" borderId="20" xfId="0" applyNumberFormat="1" applyFont="1" applyFill="1" applyBorder="1" applyAlignment="1" applyProtection="1">
      <alignment horizontal="left" vertical="center"/>
      <protection locked="0"/>
    </xf>
    <xf numFmtId="0" fontId="0" fillId="0" borderId="21" xfId="0" applyNumberFormat="1" applyBorder="1" applyAlignment="1" applyProtection="1">
      <alignment horizontal="left" vertical="center"/>
      <protection locked="0"/>
    </xf>
    <xf numFmtId="0" fontId="4" fillId="4" borderId="4" xfId="0" applyNumberFormat="1" applyFont="1" applyFill="1" applyBorder="1" applyAlignment="1" applyProtection="1">
      <alignment horizontal="left" vertical="center" shrinkToFit="1"/>
      <protection locked="0"/>
    </xf>
    <xf numFmtId="0" fontId="0" fillId="4" borderId="5" xfId="0" applyNumberFormat="1" applyFill="1" applyBorder="1" applyAlignment="1" applyProtection="1">
      <alignment horizontal="left" vertical="center" shrinkToFit="1"/>
      <protection locked="0"/>
    </xf>
    <xf numFmtId="0" fontId="0" fillId="4" borderId="21" xfId="0" applyNumberFormat="1" applyFill="1" applyBorder="1" applyAlignment="1" applyProtection="1">
      <alignment horizontal="left" vertical="center" shrinkToFit="1"/>
      <protection locked="0"/>
    </xf>
    <xf numFmtId="0" fontId="1" fillId="0" borderId="1" xfId="0" applyFont="1" applyBorder="1" applyAlignment="1">
      <alignment vertical="center" shrinkToFit="1"/>
    </xf>
    <xf numFmtId="0" fontId="1" fillId="0" borderId="2" xfId="0" applyFont="1" applyBorder="1" applyAlignment="1">
      <alignment vertical="center" shrinkToFit="1"/>
    </xf>
    <xf numFmtId="0" fontId="1" fillId="0" borderId="3" xfId="0" applyFont="1" applyBorder="1" applyAlignment="1">
      <alignment vertical="center" shrinkToFit="1"/>
    </xf>
    <xf numFmtId="58" fontId="3" fillId="0" borderId="0" xfId="0" applyNumberFormat="1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5" fillId="4" borderId="11" xfId="0" applyNumberFormat="1" applyFont="1" applyFill="1" applyBorder="1" applyAlignment="1" applyProtection="1">
      <alignment horizontal="left" vertical="center"/>
      <protection locked="0"/>
    </xf>
    <xf numFmtId="0" fontId="5" fillId="4" borderId="12" xfId="0" applyNumberFormat="1" applyFont="1" applyFill="1" applyBorder="1" applyAlignment="1" applyProtection="1">
      <alignment horizontal="left" vertical="center"/>
      <protection locked="0"/>
    </xf>
    <xf numFmtId="58" fontId="3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22" xfId="0" applyNumberFormat="1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5" borderId="33" xfId="0" applyFill="1" applyBorder="1" applyAlignment="1">
      <alignment horizontal="center" vertical="center"/>
    </xf>
    <xf numFmtId="0" fontId="0" fillId="5" borderId="36" xfId="0" applyFill="1" applyBorder="1" applyAlignment="1">
      <alignment horizontal="center" vertical="center"/>
    </xf>
    <xf numFmtId="0" fontId="0" fillId="5" borderId="39" xfId="0" applyFill="1" applyBorder="1" applyAlignment="1">
      <alignment horizontal="center" vertical="center"/>
    </xf>
    <xf numFmtId="0" fontId="0" fillId="4" borderId="34" xfId="0" applyFill="1" applyBorder="1" applyAlignment="1" applyProtection="1">
      <alignment vertical="top" wrapText="1"/>
      <protection locked="0"/>
    </xf>
    <xf numFmtId="0" fontId="0" fillId="4" borderId="35" xfId="0" applyFill="1" applyBorder="1" applyAlignment="1" applyProtection="1">
      <alignment vertical="top" wrapText="1"/>
      <protection locked="0"/>
    </xf>
    <xf numFmtId="0" fontId="0" fillId="4" borderId="37" xfId="0" applyFill="1" applyBorder="1" applyAlignment="1" applyProtection="1">
      <alignment vertical="top" wrapText="1"/>
      <protection locked="0"/>
    </xf>
    <xf numFmtId="0" fontId="0" fillId="4" borderId="38" xfId="0" applyFill="1" applyBorder="1" applyAlignment="1" applyProtection="1">
      <alignment vertical="top" wrapText="1"/>
      <protection locked="0"/>
    </xf>
    <xf numFmtId="0" fontId="0" fillId="4" borderId="40" xfId="0" applyFill="1" applyBorder="1" applyAlignment="1" applyProtection="1">
      <alignment vertical="top" wrapText="1"/>
      <protection locked="0"/>
    </xf>
    <xf numFmtId="0" fontId="0" fillId="4" borderId="41" xfId="0" applyFill="1" applyBorder="1" applyAlignment="1" applyProtection="1">
      <alignment vertical="top" wrapText="1"/>
      <protection locked="0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0</xdr:row>
      <xdr:rowOff>85725</xdr:rowOff>
    </xdr:from>
    <xdr:to>
      <xdr:col>4</xdr:col>
      <xdr:colOff>152400</xdr:colOff>
      <xdr:row>0</xdr:row>
      <xdr:rowOff>200025</xdr:rowOff>
    </xdr:to>
    <xdr:cxnSp macro="">
      <xdr:nvCxnSpPr>
        <xdr:cNvPr id="2" name="直線矢印コネクタ 1"/>
        <xdr:cNvCxnSpPr/>
      </xdr:nvCxnSpPr>
      <xdr:spPr>
        <a:xfrm>
          <a:off x="3676650" y="85725"/>
          <a:ext cx="142875" cy="114300"/>
        </a:xfrm>
        <a:prstGeom prst="straightConnector1">
          <a:avLst/>
        </a:prstGeom>
        <a:ln w="158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4</xdr:row>
          <xdr:rowOff>19050</xdr:rowOff>
        </xdr:from>
        <xdr:to>
          <xdr:col>4</xdr:col>
          <xdr:colOff>28575</xdr:colOff>
          <xdr:row>4</xdr:row>
          <xdr:rowOff>257175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5</xdr:row>
          <xdr:rowOff>19050</xdr:rowOff>
        </xdr:from>
        <xdr:to>
          <xdr:col>4</xdr:col>
          <xdr:colOff>19050</xdr:colOff>
          <xdr:row>5</xdr:row>
          <xdr:rowOff>257175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6</xdr:row>
          <xdr:rowOff>19050</xdr:rowOff>
        </xdr:from>
        <xdr:to>
          <xdr:col>4</xdr:col>
          <xdr:colOff>19050</xdr:colOff>
          <xdr:row>6</xdr:row>
          <xdr:rowOff>257175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15</xdr:row>
          <xdr:rowOff>19050</xdr:rowOff>
        </xdr:from>
        <xdr:to>
          <xdr:col>4</xdr:col>
          <xdr:colOff>28575</xdr:colOff>
          <xdr:row>15</xdr:row>
          <xdr:rowOff>257175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16</xdr:row>
          <xdr:rowOff>19050</xdr:rowOff>
        </xdr:from>
        <xdr:to>
          <xdr:col>4</xdr:col>
          <xdr:colOff>19050</xdr:colOff>
          <xdr:row>16</xdr:row>
          <xdr:rowOff>257175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17</xdr:row>
          <xdr:rowOff>19050</xdr:rowOff>
        </xdr:from>
        <xdr:to>
          <xdr:col>4</xdr:col>
          <xdr:colOff>19050</xdr:colOff>
          <xdr:row>17</xdr:row>
          <xdr:rowOff>257175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865;&#32004;&#20418;/&#20837;&#26413;&#31649;&#29702;/&#20837;&#26413;&#30435;&#35222;&#22996;&#21729;&#20250;/&#31532;&#65300;&#65303;&#22238;%2030.05.15/&#31532;&#65300;&#65303;&#22238;&#12288;&#38283;&#20652;&#25163;&#32154;&#38306;&#2041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メニュー"/>
      <sheetName val="開催日程について"/>
      <sheetName val="開催について"/>
      <sheetName val="審議事案の抽出依頼について"/>
      <sheetName val="委員会の出席・抽出事案説明書の作成依頼について"/>
      <sheetName val="入札参加停止・発注工事"/>
      <sheetName val="発注工事"/>
      <sheetName val="資料について"/>
      <sheetName val="日程調整について"/>
      <sheetName val="日程調整について (再)"/>
      <sheetName val="委員会の流れ"/>
      <sheetName val="委員会の流れ (基本)"/>
      <sheetName val="議事録"/>
      <sheetName val="審議概要"/>
      <sheetName val="審議概要の確認について"/>
      <sheetName val="時候の句"/>
    </sheetNames>
    <sheetDataSet>
      <sheetData sheetId="0">
        <row r="4">
          <cell r="F4">
            <v>47</v>
          </cell>
        </row>
      </sheetData>
      <sheetData sheetId="1">
        <row r="2">
          <cell r="E2">
            <v>43152</v>
          </cell>
        </row>
        <row r="8">
          <cell r="B8" t="str">
            <v>起案</v>
          </cell>
        </row>
        <row r="9">
          <cell r="B9" t="str">
            <v>氏　家　　　勲</v>
          </cell>
        </row>
        <row r="10">
          <cell r="B10" t="str">
            <v>安　藤　　　潔</v>
          </cell>
        </row>
        <row r="11">
          <cell r="B11" t="str">
            <v>古　谷　佑　一</v>
          </cell>
        </row>
        <row r="12">
          <cell r="B12" t="str">
            <v>氏家委員長</v>
          </cell>
          <cell r="D12" t="str">
            <v>氏家委員長</v>
          </cell>
        </row>
        <row r="13">
          <cell r="B13" t="str">
            <v>安藤委員</v>
          </cell>
          <cell r="D13" t="str">
            <v>安藤委員</v>
          </cell>
        </row>
        <row r="14">
          <cell r="B14" t="str">
            <v>古谷委員</v>
          </cell>
          <cell r="D14" t="str">
            <v>古谷委員</v>
          </cell>
        </row>
        <row r="15">
          <cell r="D15" t="str">
            <v>全委員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">
          <cell r="C2" t="str">
            <v>１月</v>
          </cell>
        </row>
        <row r="3">
          <cell r="C3" t="str">
            <v>　　初春</v>
          </cell>
        </row>
        <row r="4">
          <cell r="C4" t="str">
            <v>　　新春</v>
          </cell>
        </row>
        <row r="5">
          <cell r="C5" t="str">
            <v>　　年頭</v>
          </cell>
        </row>
        <row r="6">
          <cell r="C6" t="str">
            <v>２月</v>
          </cell>
        </row>
        <row r="7">
          <cell r="C7" t="str">
            <v>　　立春</v>
          </cell>
        </row>
        <row r="8">
          <cell r="C8" t="str">
            <v>　　余寒</v>
          </cell>
        </row>
        <row r="9">
          <cell r="C9" t="str">
            <v>　　残寒</v>
          </cell>
        </row>
        <row r="10">
          <cell r="C10" t="str">
            <v>３月</v>
          </cell>
        </row>
        <row r="11">
          <cell r="C11" t="str">
            <v>　　早春</v>
          </cell>
        </row>
        <row r="12">
          <cell r="C12" t="str">
            <v>　　残春</v>
          </cell>
        </row>
        <row r="13">
          <cell r="C13" t="str">
            <v>　　春暖</v>
          </cell>
        </row>
        <row r="14">
          <cell r="C14" t="str">
            <v>４月</v>
          </cell>
        </row>
        <row r="15">
          <cell r="C15" t="str">
            <v>　　陽春</v>
          </cell>
        </row>
        <row r="16">
          <cell r="C16" t="str">
            <v>　　仲春</v>
          </cell>
        </row>
        <row r="17">
          <cell r="C17" t="str">
            <v>　　温暖</v>
          </cell>
        </row>
        <row r="18">
          <cell r="C18" t="str">
            <v>５月</v>
          </cell>
        </row>
        <row r="19">
          <cell r="C19" t="str">
            <v>　　晩春</v>
          </cell>
        </row>
        <row r="20">
          <cell r="C20" t="str">
            <v>　　残春</v>
          </cell>
        </row>
        <row r="21">
          <cell r="C21" t="str">
            <v>　　惜春</v>
          </cell>
        </row>
        <row r="22">
          <cell r="C22" t="str">
            <v>　　新緑</v>
          </cell>
        </row>
        <row r="23">
          <cell r="C23" t="str">
            <v>　　若葉</v>
          </cell>
        </row>
        <row r="24">
          <cell r="C24" t="str">
            <v>　　薫風</v>
          </cell>
        </row>
        <row r="25">
          <cell r="C25" t="str">
            <v>６月</v>
          </cell>
        </row>
        <row r="26">
          <cell r="C26" t="str">
            <v>　　初夏</v>
          </cell>
        </row>
        <row r="27">
          <cell r="C27" t="str">
            <v>　　梅雨</v>
          </cell>
        </row>
        <row r="28">
          <cell r="C28" t="str">
            <v>　　立夏</v>
          </cell>
        </row>
        <row r="29">
          <cell r="C29" t="str">
            <v>７月</v>
          </cell>
        </row>
        <row r="30">
          <cell r="C30" t="str">
            <v>　　盛夏</v>
          </cell>
        </row>
        <row r="31">
          <cell r="C31" t="str">
            <v>　　酷暑</v>
          </cell>
        </row>
        <row r="32">
          <cell r="C32" t="str">
            <v>　　猛暑</v>
          </cell>
        </row>
        <row r="33">
          <cell r="C33" t="str">
            <v>　　大暑</v>
          </cell>
        </row>
        <row r="34">
          <cell r="C34" t="str">
            <v>　　炎暑</v>
          </cell>
        </row>
        <row r="35">
          <cell r="C35" t="str">
            <v>８月</v>
          </cell>
        </row>
        <row r="36">
          <cell r="C36" t="str">
            <v>　　残暑</v>
          </cell>
        </row>
        <row r="37">
          <cell r="C37" t="str">
            <v>　　晩夏</v>
          </cell>
        </row>
        <row r="38">
          <cell r="C38" t="str">
            <v>　　立秋</v>
          </cell>
        </row>
        <row r="39">
          <cell r="C39" t="str">
            <v>　　早涼</v>
          </cell>
        </row>
        <row r="40">
          <cell r="C40" t="str">
            <v>　　暮夏</v>
          </cell>
        </row>
        <row r="41">
          <cell r="C41" t="str">
            <v>９月</v>
          </cell>
        </row>
        <row r="42">
          <cell r="C42" t="str">
            <v>　　初秋</v>
          </cell>
        </row>
        <row r="43">
          <cell r="C43" t="str">
            <v>　　新秋</v>
          </cell>
        </row>
        <row r="44">
          <cell r="C44" t="str">
            <v>　　早秋</v>
          </cell>
        </row>
        <row r="45">
          <cell r="C45" t="str">
            <v>　　爽秋</v>
          </cell>
        </row>
        <row r="46">
          <cell r="C46" t="str">
            <v>　　秋色</v>
          </cell>
        </row>
        <row r="47">
          <cell r="C47" t="str">
            <v>10月</v>
          </cell>
        </row>
        <row r="48">
          <cell r="C48" t="str">
            <v>　　仲秋</v>
          </cell>
        </row>
        <row r="49">
          <cell r="C49" t="str">
            <v>　　秋冷</v>
          </cell>
        </row>
        <row r="50">
          <cell r="C50" t="str">
            <v>　　紅葉</v>
          </cell>
        </row>
        <row r="51">
          <cell r="C51" t="str">
            <v>11月</v>
          </cell>
        </row>
        <row r="52">
          <cell r="C52" t="str">
            <v>　　晩秋</v>
          </cell>
        </row>
        <row r="53">
          <cell r="C53" t="str">
            <v>　　暮秋</v>
          </cell>
        </row>
        <row r="54">
          <cell r="C54" t="str">
            <v>　　落葉</v>
          </cell>
        </row>
        <row r="55">
          <cell r="C55" t="str">
            <v>　　向寒</v>
          </cell>
        </row>
        <row r="56">
          <cell r="C56" t="str">
            <v>12月</v>
          </cell>
        </row>
        <row r="57">
          <cell r="C57" t="str">
            <v>　　初冬</v>
          </cell>
        </row>
        <row r="58">
          <cell r="C58" t="str">
            <v>　　年末</v>
          </cell>
        </row>
        <row r="59">
          <cell r="C59" t="str">
            <v>　　寒冷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1:AP27"/>
  <sheetViews>
    <sheetView showGridLines="0" tabSelected="1" view="pageBreakPreview" topLeftCell="B1" zoomScaleNormal="85" zoomScaleSheetLayoutView="100" workbookViewId="0">
      <selection activeCell="AC3" sqref="AC3"/>
    </sheetView>
  </sheetViews>
  <sheetFormatPr defaultRowHeight="24" customHeight="1"/>
  <cols>
    <col min="1" max="1" width="0.85546875" customWidth="1"/>
    <col min="2" max="2" width="12.7109375" style="2" customWidth="1"/>
    <col min="3" max="3" width="20.7109375" style="2" customWidth="1"/>
    <col min="4" max="4" width="20.7109375" customWidth="1"/>
    <col min="5" max="5" width="5.7109375" style="1" bestFit="1" customWidth="1"/>
    <col min="6" max="37" width="2.7109375" customWidth="1"/>
    <col min="38" max="38" width="3.7109375" customWidth="1"/>
    <col min="39" max="39" width="2.7109375" customWidth="1"/>
    <col min="40" max="40" width="1.7109375" customWidth="1"/>
    <col min="41" max="41" width="2.7109375" customWidth="1"/>
  </cols>
  <sheetData>
    <row r="1" spans="2:42" ht="27.75" customHeight="1" thickTop="1" thickBot="1">
      <c r="B1" s="64" t="s">
        <v>0</v>
      </c>
      <c r="C1" s="65"/>
      <c r="D1" s="66"/>
    </row>
    <row r="2" spans="2:42" ht="21" customHeight="1" thickTop="1" thickBot="1">
      <c r="E2" s="1" t="s">
        <v>1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67" t="str">
        <f>IF(D5=0,"令和　　年　　月　　日",DBCS(TEXT(D5,"ggge年m月d日")))</f>
        <v>令和　　年　　月　　日</v>
      </c>
      <c r="AD2" s="68"/>
      <c r="AE2" s="68"/>
      <c r="AF2" s="68"/>
      <c r="AG2" s="68"/>
      <c r="AH2" s="68"/>
      <c r="AI2" s="68"/>
      <c r="AJ2" s="68"/>
      <c r="AK2" s="68"/>
      <c r="AL2" s="68"/>
    </row>
    <row r="3" spans="2:42" ht="21" customHeight="1" thickTop="1" thickBot="1">
      <c r="B3" s="69" t="s">
        <v>2</v>
      </c>
      <c r="C3" s="70"/>
      <c r="D3" s="4" t="s">
        <v>3</v>
      </c>
      <c r="E3" s="1" t="s">
        <v>1</v>
      </c>
      <c r="F3" s="5"/>
    </row>
    <row r="4" spans="2:42" ht="21" customHeight="1" thickTop="1" thickBot="1">
      <c r="E4" s="1" t="s">
        <v>1</v>
      </c>
      <c r="G4" s="48" t="str">
        <f>B3&amp;"  "&amp;D3&amp;"　様"</f>
        <v>伊方町長  高門　清彦　様</v>
      </c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2:42" ht="21" customHeight="1" thickTop="1">
      <c r="B5" s="71" t="s">
        <v>4</v>
      </c>
      <c r="C5" s="72"/>
      <c r="D5" s="7"/>
      <c r="E5" s="1" t="s">
        <v>1</v>
      </c>
      <c r="F5" s="5"/>
    </row>
    <row r="6" spans="2:42" ht="21" customHeight="1" thickBot="1">
      <c r="B6" s="8" t="s">
        <v>5</v>
      </c>
      <c r="C6" s="73" t="s">
        <v>6</v>
      </c>
      <c r="D6" s="74"/>
      <c r="E6" s="1" t="s">
        <v>1</v>
      </c>
      <c r="F6" s="5"/>
      <c r="AD6" s="9" t="str">
        <f>C7</f>
        <v>○○○○○○㈱</v>
      </c>
      <c r="AE6" s="10"/>
    </row>
    <row r="7" spans="2:42" ht="21" customHeight="1">
      <c r="B7" s="11" t="s">
        <v>7</v>
      </c>
      <c r="C7" s="54" t="s">
        <v>8</v>
      </c>
      <c r="D7" s="55"/>
      <c r="E7" s="1" t="s">
        <v>1</v>
      </c>
      <c r="AD7" t="str">
        <f>C8&amp;"  "&amp;D8</f>
        <v>代表取締役  ○○　○○</v>
      </c>
    </row>
    <row r="8" spans="2:42" ht="21" customHeight="1" thickBot="1">
      <c r="B8" s="12" t="s">
        <v>9</v>
      </c>
      <c r="C8" s="13" t="s">
        <v>10</v>
      </c>
      <c r="D8" s="14" t="s">
        <v>11</v>
      </c>
      <c r="E8" s="1" t="s">
        <v>1</v>
      </c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P8" s="16"/>
    </row>
    <row r="9" spans="2:42" ht="21" customHeight="1" thickTop="1" thickBot="1">
      <c r="B9" s="17"/>
      <c r="C9" s="18"/>
      <c r="D9" s="19"/>
      <c r="E9" s="1" t="s">
        <v>1</v>
      </c>
      <c r="F9" s="5"/>
      <c r="AK9" s="20"/>
    </row>
    <row r="10" spans="2:42" ht="21" customHeight="1" thickTop="1" thickBot="1">
      <c r="B10" s="21" t="s">
        <v>12</v>
      </c>
      <c r="C10" s="56" t="s">
        <v>13</v>
      </c>
      <c r="D10" s="57"/>
      <c r="E10" s="1" t="s">
        <v>1</v>
      </c>
      <c r="F10" s="22"/>
      <c r="G10" s="23"/>
      <c r="I10" s="58" t="s">
        <v>14</v>
      </c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20"/>
      <c r="AL10" s="23"/>
      <c r="AM10" s="23"/>
      <c r="AN10" s="23"/>
    </row>
    <row r="11" spans="2:42" ht="21" customHeight="1" thickTop="1" thickBot="1">
      <c r="B11" s="24"/>
      <c r="C11" s="24"/>
      <c r="D11" s="25"/>
      <c r="E11" s="1" t="s">
        <v>1</v>
      </c>
    </row>
    <row r="12" spans="2:42" ht="21" customHeight="1" thickTop="1" thickBot="1">
      <c r="B12" s="21" t="s">
        <v>15</v>
      </c>
      <c r="C12" s="59" t="s">
        <v>16</v>
      </c>
      <c r="D12" s="60"/>
      <c r="E12" s="1" t="s">
        <v>1</v>
      </c>
      <c r="F12" s="5"/>
    </row>
    <row r="13" spans="2:42" ht="21" customHeight="1" thickTop="1" thickBot="1">
      <c r="B13" s="24"/>
      <c r="C13" s="24"/>
      <c r="D13" s="25"/>
      <c r="E13" s="1" t="s">
        <v>1</v>
      </c>
      <c r="G13" s="48" t="str">
        <f>LEFT(AP13,38)</f>
        <v>　別紙の理由により、今般当社が受注した○○○○○○○○○○○○工事において、</v>
      </c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P13" s="26" t="str">
        <f>"　別紙の理由により、今般当社が受注した"&amp;C6&amp;"において、注文者（"&amp;C10&amp;"）が下請契約を締結した下請業者（"&amp;C12&amp;"）は、"&amp;B14&amp;"に規定する届出の義務を有する者には該当しません。"</f>
        <v>　別紙の理由により、今般当社が受注した○○○○○○○○○○○○工事において、注文者（㈲△△建設）が下請契約を締結した下請業者（□□□□□□組）は、健康保険法第４８条、厚生年金保険法第２７条及び雇用保険法第７条に規定する届出の義務を有する者には該当しません。</v>
      </c>
    </row>
    <row r="14" spans="2:42" ht="21" customHeight="1" thickTop="1" thickBot="1">
      <c r="B14" s="61" t="s">
        <v>17</v>
      </c>
      <c r="C14" s="62"/>
      <c r="D14" s="63"/>
      <c r="E14" s="1" t="s">
        <v>1</v>
      </c>
      <c r="G14" s="48" t="str">
        <f>AP14</f>
        <v>注文者（㈲△△建設）が下請契約を締結した下請業者（□□□□□□組）は、健康保</v>
      </c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P14" t="str">
        <f>MID(AP13,39,38)</f>
        <v>注文者（㈲△△建設）が下請契約を締結した下請業者（□□□□□□組）は、健康保</v>
      </c>
    </row>
    <row r="15" spans="2:42" ht="21" customHeight="1" thickTop="1">
      <c r="E15" s="1" t="s">
        <v>1</v>
      </c>
      <c r="G15" s="48" t="str">
        <f>AP15</f>
        <v>険法第４８条、厚生年金保険法第２７条及び雇用保険法第７条に規定する届出の義務</v>
      </c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P15" t="str">
        <f>MID(AP13,77,38)</f>
        <v>険法第４８条、厚生年金保険法第２７条及び雇用保険法第７条に規定する届出の義務</v>
      </c>
    </row>
    <row r="16" spans="2:42" ht="21" customHeight="1">
      <c r="E16" s="1" t="str">
        <f>IF(G16="","","印刷")</f>
        <v>印刷</v>
      </c>
      <c r="G16" s="48" t="str">
        <f>AP16</f>
        <v>を有する者には該当しません。</v>
      </c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P16" t="str">
        <f>MID(AP13,115,38)</f>
        <v>を有する者には該当しません。</v>
      </c>
    </row>
    <row r="17" spans="5:39" ht="21" customHeight="1">
      <c r="E17" s="1" t="s">
        <v>1</v>
      </c>
      <c r="F17" s="27"/>
      <c r="G17" s="48" t="s">
        <v>18</v>
      </c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</row>
    <row r="18" spans="5:39" ht="21" customHeight="1">
      <c r="E18" s="1" t="s">
        <v>1</v>
      </c>
      <c r="F18" s="27"/>
      <c r="G18" s="48" t="s">
        <v>19</v>
      </c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</row>
    <row r="19" spans="5:39" ht="21" customHeight="1">
      <c r="E19" s="1" t="s">
        <v>1</v>
      </c>
      <c r="F19" s="27"/>
      <c r="G19" s="48" t="s">
        <v>20</v>
      </c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</row>
    <row r="20" spans="5:39" ht="21" customHeight="1">
      <c r="E20" s="1" t="s">
        <v>1</v>
      </c>
      <c r="F20" s="28"/>
      <c r="G20" s="48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</row>
    <row r="21" spans="5:39" ht="21" customHeight="1">
      <c r="E21" s="1" t="s">
        <v>1</v>
      </c>
      <c r="F21" s="28"/>
      <c r="G21" s="29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</row>
    <row r="22" spans="5:39" ht="21" customHeight="1">
      <c r="E22" s="1" t="s">
        <v>1</v>
      </c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</row>
    <row r="23" spans="5:39" ht="21" customHeight="1">
      <c r="E23" s="1" t="s">
        <v>1</v>
      </c>
      <c r="G23" s="48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</row>
    <row r="24" spans="5:39" ht="21" customHeight="1">
      <c r="E24" s="1" t="s">
        <v>1</v>
      </c>
      <c r="G24" s="30"/>
      <c r="H24" s="47"/>
      <c r="I24" s="50"/>
      <c r="J24" s="50"/>
      <c r="K24" s="50"/>
      <c r="L24" s="30"/>
      <c r="M24" s="51"/>
      <c r="N24" s="50"/>
      <c r="O24" s="50"/>
      <c r="P24" s="50"/>
      <c r="Q24" s="50"/>
      <c r="R24" s="50"/>
      <c r="S24" s="50"/>
      <c r="T24" s="50"/>
      <c r="U24" s="50"/>
      <c r="V24" s="31"/>
      <c r="W24" s="32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</row>
    <row r="25" spans="5:39" ht="21" customHeight="1">
      <c r="E25" s="1" t="s">
        <v>1</v>
      </c>
      <c r="G25" s="29"/>
      <c r="H25" s="30"/>
      <c r="I25" s="30"/>
      <c r="J25" s="30"/>
      <c r="K25" s="30"/>
      <c r="L25" s="23"/>
      <c r="M25" s="3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</row>
    <row r="26" spans="5:39" ht="21" customHeight="1">
      <c r="E26" s="1" t="s">
        <v>1</v>
      </c>
      <c r="G26" s="29"/>
      <c r="H26" s="30"/>
      <c r="I26" s="30"/>
      <c r="J26" s="30"/>
      <c r="K26" s="30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</row>
    <row r="27" spans="5:39" ht="21" customHeight="1">
      <c r="E27" s="1" t="s">
        <v>1</v>
      </c>
      <c r="G27" s="52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</row>
  </sheetData>
  <autoFilter ref="E1:E27"/>
  <mergeCells count="24">
    <mergeCell ref="C6:D6"/>
    <mergeCell ref="B1:D1"/>
    <mergeCell ref="AC2:AL2"/>
    <mergeCell ref="B3:C3"/>
    <mergeCell ref="G4:T4"/>
    <mergeCell ref="B5:C5"/>
    <mergeCell ref="G20:AL20"/>
    <mergeCell ref="C7:D7"/>
    <mergeCell ref="C10:D10"/>
    <mergeCell ref="I10:AJ10"/>
    <mergeCell ref="C12:D12"/>
    <mergeCell ref="G13:AL13"/>
    <mergeCell ref="B14:D14"/>
    <mergeCell ref="G14:AL14"/>
    <mergeCell ref="G15:AL15"/>
    <mergeCell ref="G16:AL16"/>
    <mergeCell ref="G17:AL17"/>
    <mergeCell ref="G18:AL18"/>
    <mergeCell ref="G19:AL19"/>
    <mergeCell ref="G22:AL22"/>
    <mergeCell ref="G23:AL23"/>
    <mergeCell ref="H24:K24"/>
    <mergeCell ref="M24:U24"/>
    <mergeCell ref="G27:AM27"/>
  </mergeCells>
  <phoneticPr fontId="2"/>
  <dataValidations count="1">
    <dataValidation type="list" allowBlank="1" showInputMessage="1" showErrorMessage="1" sqref="B14:D14">
      <formula1>"健康保険法第４８条、厚生年金保険法第２７条及び雇用保険法第７条,健康保険法第４８条及び厚生年金保険法第２７条,雇用保険法第７条"</formula1>
    </dataValidation>
  </dataValidations>
  <pageMargins left="0.78740157480314965" right="0.51181102362204722" top="0.98425196850393704" bottom="0.59055118110236227" header="0.51181102362204722" footer="0.51181102362204722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C1:AN34"/>
  <sheetViews>
    <sheetView showGridLines="0" view="pageBreakPreview" zoomScaleNormal="85" zoomScaleSheetLayoutView="100" workbookViewId="0">
      <selection activeCell="D24" sqref="D24"/>
    </sheetView>
  </sheetViews>
  <sheetFormatPr defaultRowHeight="24" customHeight="1"/>
  <cols>
    <col min="1" max="1" width="0.85546875" style="10" customWidth="1"/>
    <col min="2" max="2" width="5.7109375" style="10" bestFit="1" customWidth="1"/>
    <col min="3" max="34" width="2.7109375" style="20" customWidth="1"/>
    <col min="35" max="35" width="3.7109375" style="20" customWidth="1"/>
    <col min="36" max="37" width="2.7109375" style="20" customWidth="1"/>
    <col min="38" max="38" width="2.85546875" style="20" customWidth="1"/>
    <col min="39" max="39" width="2.7109375" style="10" customWidth="1"/>
    <col min="40" max="16384" width="9.140625" style="10"/>
  </cols>
  <sheetData>
    <row r="1" spans="3:40" ht="12" customHeight="1"/>
    <row r="2" spans="3:40" ht="21" customHeight="1"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AH2" s="75" t="s">
        <v>21</v>
      </c>
      <c r="AI2" s="76"/>
      <c r="AJ2" s="76"/>
      <c r="AK2" s="76"/>
      <c r="AL2" s="76"/>
    </row>
    <row r="3" spans="3:40" ht="21" customHeight="1"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6"/>
      <c r="AK3" s="36"/>
    </row>
    <row r="4" spans="3:40" ht="24" customHeight="1">
      <c r="D4" s="6" t="s">
        <v>22</v>
      </c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</row>
    <row r="5" spans="3:40" ht="24" customHeight="1">
      <c r="C5" s="6"/>
      <c r="D5" s="36"/>
      <c r="E5" s="36" t="s">
        <v>23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</row>
    <row r="6" spans="3:40" ht="24" customHeight="1">
      <c r="D6" s="36"/>
      <c r="E6" s="36" t="s">
        <v>24</v>
      </c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</row>
    <row r="7" spans="3:40" ht="24" customHeight="1">
      <c r="D7" s="36"/>
      <c r="E7" s="36" t="s">
        <v>25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6"/>
      <c r="AK7" s="36"/>
      <c r="AN7" s="37"/>
    </row>
    <row r="8" spans="3:40" ht="24" customHeight="1">
      <c r="C8" s="6"/>
      <c r="D8" s="77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38"/>
    </row>
    <row r="9" spans="3:40" ht="24" customHeight="1">
      <c r="C9" s="6"/>
      <c r="D9" s="79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38"/>
    </row>
    <row r="10" spans="3:40" ht="24" customHeight="1">
      <c r="D10" s="81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38"/>
    </row>
    <row r="11" spans="3:40" ht="24" customHeight="1">
      <c r="D11" s="36" t="s">
        <v>26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</row>
    <row r="12" spans="3:40" ht="15" customHeight="1">
      <c r="D12" s="36" t="s">
        <v>27</v>
      </c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</row>
    <row r="13" spans="3:40" ht="15" customHeight="1">
      <c r="D13" s="36" t="s">
        <v>28</v>
      </c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</row>
    <row r="14" spans="3:40" ht="24" customHeight="1"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</row>
    <row r="15" spans="3:40" ht="24" customHeight="1">
      <c r="D15" s="6" t="s">
        <v>29</v>
      </c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</row>
    <row r="16" spans="3:40" ht="24" customHeight="1">
      <c r="C16" s="6"/>
      <c r="D16" s="36"/>
      <c r="E16" s="36" t="s">
        <v>30</v>
      </c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</row>
    <row r="17" spans="3:40" ht="24" customHeight="1">
      <c r="D17" s="36"/>
      <c r="E17" s="36" t="s">
        <v>31</v>
      </c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</row>
    <row r="18" spans="3:40" ht="24" customHeight="1">
      <c r="D18" s="36"/>
      <c r="E18" s="36" t="s">
        <v>25</v>
      </c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6"/>
      <c r="AK18" s="36"/>
    </row>
    <row r="19" spans="3:40" ht="24" customHeight="1">
      <c r="D19" s="77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83"/>
    </row>
    <row r="20" spans="3:40" ht="24" customHeight="1">
      <c r="D20" s="79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5"/>
    </row>
    <row r="21" spans="3:40" ht="24" customHeight="1">
      <c r="D21" s="81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6"/>
    </row>
    <row r="22" spans="3:40" ht="24" customHeight="1">
      <c r="D22" s="36" t="s">
        <v>26</v>
      </c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</row>
    <row r="23" spans="3:40" ht="15" customHeight="1">
      <c r="D23" s="36" t="s">
        <v>38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</row>
    <row r="24" spans="3:40" ht="15" customHeight="1">
      <c r="D24" s="36" t="s">
        <v>32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</row>
    <row r="25" spans="3:40" ht="24" customHeight="1"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</row>
    <row r="26" spans="3:40" ht="24" customHeight="1"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</row>
    <row r="27" spans="3:40" ht="24" customHeight="1"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</row>
    <row r="28" spans="3:40" ht="24" customHeight="1">
      <c r="C28" s="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</row>
    <row r="29" spans="3:40" ht="24" customHeight="1">
      <c r="D29" s="35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6"/>
      <c r="AK29" s="36"/>
      <c r="AN29" s="40"/>
    </row>
    <row r="30" spans="3:40" ht="24" customHeight="1">
      <c r="D30" s="35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6"/>
      <c r="AK30" s="36"/>
    </row>
    <row r="31" spans="3:40" ht="24" customHeight="1">
      <c r="D31" s="35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6"/>
      <c r="AK31" s="36"/>
    </row>
    <row r="32" spans="3:40" ht="24" customHeight="1">
      <c r="D32" s="35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6"/>
      <c r="AK32" s="36"/>
    </row>
    <row r="33" spans="3:37" ht="24" customHeight="1">
      <c r="C33" s="6"/>
      <c r="D33" s="35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6"/>
      <c r="AK33" s="36"/>
    </row>
    <row r="34" spans="3:37" ht="24" customHeight="1">
      <c r="C34" s="6"/>
      <c r="D34" s="35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6"/>
      <c r="AK34" s="36"/>
    </row>
  </sheetData>
  <mergeCells count="3">
    <mergeCell ref="AH2:AL2"/>
    <mergeCell ref="D8:AK10"/>
    <mergeCell ref="D19:AK21"/>
  </mergeCells>
  <phoneticPr fontId="2"/>
  <pageMargins left="0.6692913385826772" right="0.31496062992125984" top="0.98425196850393704" bottom="0.59055118110236227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</xdr:col>
                    <xdr:colOff>171450</xdr:colOff>
                    <xdr:row>4</xdr:row>
                    <xdr:rowOff>19050</xdr:rowOff>
                  </from>
                  <to>
                    <xdr:col>4</xdr:col>
                    <xdr:colOff>28575</xdr:colOff>
                    <xdr:row>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2</xdr:col>
                    <xdr:colOff>161925</xdr:colOff>
                    <xdr:row>5</xdr:row>
                    <xdr:rowOff>19050</xdr:rowOff>
                  </from>
                  <to>
                    <xdr:col>4</xdr:col>
                    <xdr:colOff>19050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2</xdr:col>
                    <xdr:colOff>161925</xdr:colOff>
                    <xdr:row>6</xdr:row>
                    <xdr:rowOff>19050</xdr:rowOff>
                  </from>
                  <to>
                    <xdr:col>4</xdr:col>
                    <xdr:colOff>19050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2</xdr:col>
                    <xdr:colOff>171450</xdr:colOff>
                    <xdr:row>15</xdr:row>
                    <xdr:rowOff>19050</xdr:rowOff>
                  </from>
                  <to>
                    <xdr:col>4</xdr:col>
                    <xdr:colOff>28575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2</xdr:col>
                    <xdr:colOff>161925</xdr:colOff>
                    <xdr:row>16</xdr:row>
                    <xdr:rowOff>19050</xdr:rowOff>
                  </from>
                  <to>
                    <xdr:col>4</xdr:col>
                    <xdr:colOff>19050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2</xdr:col>
                    <xdr:colOff>161925</xdr:colOff>
                    <xdr:row>17</xdr:row>
                    <xdr:rowOff>19050</xdr:rowOff>
                  </from>
                  <to>
                    <xdr:col>4</xdr:col>
                    <xdr:colOff>19050</xdr:colOff>
                    <xdr:row>17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1:AP28"/>
  <sheetViews>
    <sheetView showGridLines="0" view="pageBreakPreview" zoomScaleNormal="85" zoomScaleSheetLayoutView="100" workbookViewId="0">
      <selection activeCell="G17" sqref="G17:AL17"/>
    </sheetView>
  </sheetViews>
  <sheetFormatPr defaultRowHeight="24" customHeight="1"/>
  <cols>
    <col min="1" max="1" width="0.85546875" customWidth="1"/>
    <col min="2" max="2" width="12.7109375" style="2" customWidth="1"/>
    <col min="3" max="3" width="20.7109375" style="2" customWidth="1"/>
    <col min="4" max="4" width="20.7109375" customWidth="1"/>
    <col min="5" max="5" width="5.7109375" customWidth="1"/>
    <col min="6" max="37" width="2.7109375" customWidth="1"/>
    <col min="38" max="38" width="3.7109375" customWidth="1"/>
    <col min="39" max="39" width="2.7109375" customWidth="1"/>
    <col min="40" max="40" width="1.7109375" customWidth="1"/>
    <col min="41" max="41" width="2.7109375" customWidth="1"/>
  </cols>
  <sheetData>
    <row r="1" spans="2:42" ht="15" customHeight="1" thickBot="1">
      <c r="B1" s="41"/>
      <c r="C1" s="42"/>
      <c r="D1" s="42"/>
    </row>
    <row r="2" spans="2:42" ht="21" customHeight="1" thickTop="1" thickBot="1">
      <c r="B2" s="69" t="s">
        <v>2</v>
      </c>
      <c r="C2" s="70"/>
      <c r="D2" s="4" t="s">
        <v>3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67" t="str">
        <f>IF(D4=0,"令和　　年　　月　　日",DBCS(TEXT(D4,"ggge年m月d日")))</f>
        <v>令和　　年　　月　　日</v>
      </c>
      <c r="AD2" s="68"/>
      <c r="AE2" s="68"/>
      <c r="AF2" s="68"/>
      <c r="AG2" s="68"/>
      <c r="AH2" s="68"/>
      <c r="AI2" s="68"/>
      <c r="AJ2" s="68"/>
      <c r="AK2" s="68"/>
      <c r="AL2" s="68"/>
    </row>
    <row r="3" spans="2:42" ht="21" customHeight="1" thickTop="1" thickBot="1">
      <c r="F3" s="5"/>
    </row>
    <row r="4" spans="2:42" ht="21" customHeight="1" thickTop="1">
      <c r="B4" s="71" t="s">
        <v>33</v>
      </c>
      <c r="C4" s="72"/>
      <c r="D4" s="7"/>
      <c r="G4" s="48" t="str">
        <f>B2&amp;"  "&amp;D2&amp;"　様"</f>
        <v>伊方町長  高門　清彦　様</v>
      </c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2:42" ht="21" customHeight="1">
      <c r="B5" s="98" t="s">
        <v>34</v>
      </c>
      <c r="C5" s="99"/>
      <c r="D5" s="43"/>
      <c r="F5" s="5"/>
    </row>
    <row r="6" spans="2:42" ht="21" customHeight="1" thickBot="1">
      <c r="B6" s="8" t="s">
        <v>5</v>
      </c>
      <c r="C6" s="73" t="s">
        <v>6</v>
      </c>
      <c r="D6" s="74"/>
      <c r="F6" s="5"/>
      <c r="AD6" s="9" t="str">
        <f>C7</f>
        <v>○○○○○○㈱</v>
      </c>
      <c r="AE6" s="10"/>
    </row>
    <row r="7" spans="2:42" ht="21" customHeight="1">
      <c r="B7" s="11" t="s">
        <v>7</v>
      </c>
      <c r="C7" s="54" t="s">
        <v>8</v>
      </c>
      <c r="D7" s="55"/>
      <c r="AD7" t="str">
        <f>C8&amp;"  "&amp;D8</f>
        <v>代表取締役  ○○　○○</v>
      </c>
    </row>
    <row r="8" spans="2:42" ht="21" customHeight="1" thickBot="1">
      <c r="B8" s="12" t="s">
        <v>9</v>
      </c>
      <c r="C8" s="44" t="s">
        <v>10</v>
      </c>
      <c r="D8" s="14" t="s">
        <v>11</v>
      </c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P8" s="16"/>
    </row>
    <row r="9" spans="2:42" ht="21" customHeight="1" thickTop="1" thickBot="1">
      <c r="B9" s="17"/>
      <c r="C9" s="18"/>
      <c r="D9" s="19"/>
      <c r="F9" s="5"/>
      <c r="AK9" s="20"/>
    </row>
    <row r="10" spans="2:42" ht="21" customHeight="1" thickTop="1" thickBot="1">
      <c r="B10" s="21" t="s">
        <v>12</v>
      </c>
      <c r="C10" s="56" t="s">
        <v>13</v>
      </c>
      <c r="D10" s="57"/>
      <c r="F10" s="22"/>
      <c r="G10" s="23"/>
      <c r="I10" s="30"/>
      <c r="J10" s="97" t="str">
        <f>LEFT(AP10,29)</f>
        <v>㈲△△建設が□□□□□□組と下請契約を締結した理由について</v>
      </c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32"/>
      <c r="AJ10" s="32"/>
      <c r="AK10" s="20"/>
      <c r="AL10" s="23"/>
      <c r="AM10" s="23"/>
      <c r="AN10" s="23"/>
      <c r="AP10" s="26" t="str">
        <f>C10&amp;"が"&amp;C12&amp;"と下請契約を締結した理由について"</f>
        <v>㈲△△建設が□□□□□□組と下請契約を締結した理由について</v>
      </c>
    </row>
    <row r="11" spans="2:42" ht="21" customHeight="1" thickTop="1" thickBot="1">
      <c r="B11" s="24"/>
      <c r="C11" s="24"/>
      <c r="D11" s="25"/>
      <c r="J11" s="97" t="str">
        <f>LEFT(AP11,33)</f>
        <v/>
      </c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P11" t="str">
        <f>MID(AP10,30,29)</f>
        <v/>
      </c>
    </row>
    <row r="12" spans="2:42" ht="21" customHeight="1" thickTop="1" thickBot="1">
      <c r="B12" s="21" t="s">
        <v>15</v>
      </c>
      <c r="C12" s="59" t="s">
        <v>16</v>
      </c>
      <c r="D12" s="60"/>
      <c r="F12" s="5"/>
    </row>
    <row r="13" spans="2:42" ht="21" customHeight="1" thickTop="1" thickBot="1">
      <c r="B13" s="24"/>
      <c r="C13" s="24"/>
      <c r="D13" s="25"/>
      <c r="G13" s="48" t="str">
        <f>LEFT(AP13,38)</f>
        <v>　令和　　年　　月　　日付けで伊方町と契約締結いたしました、「○○○○○○○</v>
      </c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P13" s="26" t="str">
        <f>"　"&amp;IF(D5=0,"令和　　年　　月　　日",DBCS(TEXT(D5,"ggge年m月d日")))&amp;"付けで伊方町と契約締結いたしました、「"&amp;C6&amp;"」について、当社は、伊方町工事請負契約約款第７条の２第１項の規定に違反し、"&amp;B14&amp;"による届出の義務があるにもかかわらず、当該義務を履行していない"&amp;C12&amp;"と"&amp;C10&amp;"は、以下の理由により下請契約を締結いたしました。"</f>
        <v>　令和　　年　　月　　日付けで伊方町と契約締結いたしました、「○○○○○○○○○○○○工事」について、当社は、伊方町工事請負契約約款第７条の２第１項の規定に違反し、健康保険法第４８条、厚生年金保険法第２７条及び雇用保険法第７条による届出の義務があるにもかかわらず、当該義務を履行していない□□□□□□組と㈲△△建設は、以下の理由により下請契約を締結いたしました。</v>
      </c>
    </row>
    <row r="14" spans="2:42" ht="21" customHeight="1" thickTop="1" thickBot="1">
      <c r="B14" s="61" t="s">
        <v>17</v>
      </c>
      <c r="C14" s="62"/>
      <c r="D14" s="63"/>
      <c r="G14" s="48" t="str">
        <f t="shared" ref="G14:G19" si="0">AP14</f>
        <v>○○○○○工事」について、当社は、伊方町工事請負契約約款第７条の２第１項の規</v>
      </c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P14" t="str">
        <f>MID(AP13,39,38)</f>
        <v>○○○○○工事」について、当社は、伊方町工事請負契約約款第７条の２第１項の規</v>
      </c>
    </row>
    <row r="15" spans="2:42" ht="21" customHeight="1" thickTop="1">
      <c r="G15" s="48" t="str">
        <f t="shared" si="0"/>
        <v>定に違反し、健康保険法第４８条、厚生年金保険法第２７条及び雇用保険法第７条に</v>
      </c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P15" t="str">
        <f>MID(AP13,77,38)</f>
        <v>定に違反し、健康保険法第４８条、厚生年金保険法第２７条及び雇用保険法第７条に</v>
      </c>
    </row>
    <row r="16" spans="2:42" ht="21" customHeight="1">
      <c r="G16" s="48" t="str">
        <f t="shared" si="0"/>
        <v>よる届出の義務があるにもかかわらず、当該義務を履行していない□□□□□□組と</v>
      </c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P16" t="str">
        <f>MID(AP13,115,38)</f>
        <v>よる届出の義務があるにもかかわらず、当該義務を履行していない□□□□□□組と</v>
      </c>
    </row>
    <row r="17" spans="2:42" ht="21" customHeight="1" thickBot="1">
      <c r="F17" s="27"/>
      <c r="G17" s="48" t="str">
        <f t="shared" si="0"/>
        <v>㈲△△建設は、以下の理由により下請契約を締結いたしました。</v>
      </c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P17" t="str">
        <f>MID(AP13,153,38)</f>
        <v>㈲△△建設は、以下の理由により下請契約を締結いたしました。</v>
      </c>
    </row>
    <row r="18" spans="2:42" ht="21" customHeight="1" thickTop="1">
      <c r="B18" s="87" t="s">
        <v>35</v>
      </c>
      <c r="C18" s="90" t="s">
        <v>36</v>
      </c>
      <c r="D18" s="91"/>
      <c r="F18" s="27"/>
      <c r="G18" s="48" t="str">
        <f t="shared" si="0"/>
        <v/>
      </c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P18" t="str">
        <f>MID(AP13,191,38)</f>
        <v/>
      </c>
    </row>
    <row r="19" spans="2:42" ht="21" customHeight="1">
      <c r="B19" s="88"/>
      <c r="C19" s="92"/>
      <c r="D19" s="93"/>
      <c r="F19" s="27"/>
      <c r="G19" s="48" t="str">
        <f t="shared" si="0"/>
        <v/>
      </c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P19" t="str">
        <f>MID(AP13,229,38)</f>
        <v/>
      </c>
    </row>
    <row r="20" spans="2:42" ht="21" customHeight="1">
      <c r="B20" s="88"/>
      <c r="C20" s="92"/>
      <c r="D20" s="93"/>
      <c r="F20" s="28"/>
      <c r="G20" s="29" t="s">
        <v>37</v>
      </c>
      <c r="H20" s="29"/>
      <c r="I20" s="29"/>
      <c r="J20" s="29" t="str">
        <f>LEFT(AP20,33)</f>
        <v>○○のため。</v>
      </c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45"/>
      <c r="AP20" s="26" t="str">
        <f>C18</f>
        <v>○○のため。</v>
      </c>
    </row>
    <row r="21" spans="2:42" ht="21" customHeight="1">
      <c r="B21" s="88"/>
      <c r="C21" s="92"/>
      <c r="D21" s="93"/>
      <c r="F21" s="28"/>
      <c r="G21" s="46"/>
      <c r="H21" s="46"/>
      <c r="I21" s="46"/>
      <c r="J21" s="46" t="str">
        <f>AP21</f>
        <v/>
      </c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5"/>
      <c r="AP21" t="str">
        <f>MID(AP20,34,33)</f>
        <v/>
      </c>
    </row>
    <row r="22" spans="2:42" ht="21" customHeight="1">
      <c r="B22" s="88"/>
      <c r="C22" s="92"/>
      <c r="D22" s="93"/>
      <c r="G22" s="46"/>
      <c r="H22" s="46"/>
      <c r="I22" s="46"/>
      <c r="J22" s="46" t="str">
        <f t="shared" ref="J22:J26" si="1">AP22</f>
        <v/>
      </c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5"/>
      <c r="AP22" t="str">
        <f>MID(AP20,67,33)</f>
        <v/>
      </c>
    </row>
    <row r="23" spans="2:42" ht="21" customHeight="1">
      <c r="B23" s="88"/>
      <c r="C23" s="92"/>
      <c r="D23" s="93"/>
      <c r="G23" s="46"/>
      <c r="H23" s="46"/>
      <c r="I23" s="46"/>
      <c r="J23" s="46" t="str">
        <f t="shared" si="1"/>
        <v/>
      </c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5"/>
      <c r="AP23" t="str">
        <f>MID(AP20,100,33)</f>
        <v/>
      </c>
    </row>
    <row r="24" spans="2:42" ht="21" customHeight="1">
      <c r="B24" s="88"/>
      <c r="C24" s="92"/>
      <c r="D24" s="93"/>
      <c r="G24" s="46"/>
      <c r="H24" s="46"/>
      <c r="I24" s="46"/>
      <c r="J24" s="46" t="str">
        <f t="shared" si="1"/>
        <v/>
      </c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5"/>
      <c r="AP24" t="str">
        <f>MID(AP20,133,33)</f>
        <v/>
      </c>
    </row>
    <row r="25" spans="2:42" ht="21" customHeight="1">
      <c r="B25" s="88"/>
      <c r="C25" s="92"/>
      <c r="D25" s="93"/>
      <c r="G25" s="46"/>
      <c r="H25" s="46"/>
      <c r="I25" s="46"/>
      <c r="J25" s="46" t="str">
        <f t="shared" si="1"/>
        <v/>
      </c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5"/>
      <c r="AP25" t="str">
        <f>MID(AP20,166,33)</f>
        <v/>
      </c>
    </row>
    <row r="26" spans="2:42" ht="21" customHeight="1">
      <c r="B26" s="88"/>
      <c r="C26" s="92"/>
      <c r="D26" s="93"/>
      <c r="G26" s="29"/>
      <c r="H26" s="30"/>
      <c r="I26" s="30"/>
      <c r="J26" s="46" t="str">
        <f t="shared" si="1"/>
        <v/>
      </c>
      <c r="K26" s="30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5"/>
      <c r="AP26" t="str">
        <f>MID(AP20,199,33)</f>
        <v/>
      </c>
    </row>
    <row r="27" spans="2:42" ht="21" customHeight="1" thickBot="1">
      <c r="B27" s="89"/>
      <c r="C27" s="94"/>
      <c r="D27" s="95"/>
      <c r="G27" s="52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</row>
    <row r="28" spans="2:42" ht="24" customHeight="1" thickTop="1"/>
  </sheetData>
  <mergeCells count="22">
    <mergeCell ref="G13:AL13"/>
    <mergeCell ref="B2:C2"/>
    <mergeCell ref="AC2:AL2"/>
    <mergeCell ref="B4:C4"/>
    <mergeCell ref="G4:T4"/>
    <mergeCell ref="B5:C5"/>
    <mergeCell ref="C6:D6"/>
    <mergeCell ref="C7:D7"/>
    <mergeCell ref="C10:D10"/>
    <mergeCell ref="J10:AH10"/>
    <mergeCell ref="J11:AH11"/>
    <mergeCell ref="C12:D12"/>
    <mergeCell ref="B18:B27"/>
    <mergeCell ref="C18:D27"/>
    <mergeCell ref="G18:AL18"/>
    <mergeCell ref="G19:AL19"/>
    <mergeCell ref="G27:AM27"/>
    <mergeCell ref="B14:D14"/>
    <mergeCell ref="G14:AL14"/>
    <mergeCell ref="G15:AL15"/>
    <mergeCell ref="G16:AL16"/>
    <mergeCell ref="G17:AL17"/>
  </mergeCells>
  <phoneticPr fontId="2"/>
  <dataValidations count="1">
    <dataValidation type="list" allowBlank="1" showInputMessage="1" showErrorMessage="1" sqref="B14:D14">
      <formula1>"健康保険法第４８条、厚生年金保険法第２７条及び雇用保険法第７条,健康保険法第４８条及び厚生年金保険法第２７条,雇用保険法第７条"</formula1>
    </dataValidation>
  </dataValidations>
  <pageMargins left="0.78740157480314965" right="0.51181102362204722" top="0.98425196850393704" bottom="0.59055118110236227" header="0.51181102362204722" footer="0.51181102362204722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適用除外誓約書</vt:lpstr>
      <vt:lpstr>別紙</vt:lpstr>
      <vt:lpstr>理由書面</vt:lpstr>
      <vt:lpstr>適用除外誓約書!Print_Area</vt:lpstr>
      <vt:lpstr>別紙!Print_Area</vt:lpstr>
      <vt:lpstr>理由書面!Print_Area</vt:lpstr>
    </vt:vector>
  </TitlesOfParts>
  <Company>伊方町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奥山　清司</cp:lastModifiedBy>
  <dcterms:created xsi:type="dcterms:W3CDTF">2018-03-29T07:28:27Z</dcterms:created>
  <dcterms:modified xsi:type="dcterms:W3CDTF">2019-06-19T01:56:31Z</dcterms:modified>
</cp:coreProperties>
</file>