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K:\財政係\財政状況資料集\R01\HPデータ\"/>
    </mc:Choice>
  </mc:AlternateContent>
  <xr:revisionPtr revIDLastSave="0" documentId="13_ncr:1_{F2D8854F-7B94-4D31-8B49-CC1A99A981CD}" xr6:coauthVersionLast="36" xr6:coauthVersionMax="36" xr10:uidLastSave="{00000000-0000-0000-0000-000000000000}"/>
  <bookViews>
    <workbookView xWindow="0" yWindow="0" windowWidth="15360" windowHeight="7635" tabRatio="87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W40" i="10" s="1"/>
  <c r="BY39" i="10"/>
  <c r="BW39" i="10" s="1"/>
  <c r="BY38" i="10"/>
  <c r="BW38" i="10" s="1"/>
  <c r="BY37" i="10"/>
  <c r="BW37" i="10" s="1"/>
  <c r="BY36" i="10"/>
  <c r="BW36" i="10" s="1"/>
  <c r="BY35" i="10"/>
  <c r="BW35" i="10" s="1"/>
  <c r="BY34" i="10"/>
  <c r="BW34" i="10" s="1"/>
  <c r="E43" i="10"/>
  <c r="E42" i="10"/>
  <c r="E41" i="10"/>
  <c r="E40" i="10"/>
  <c r="E39" i="10"/>
  <c r="E38" i="10"/>
  <c r="E37" i="10"/>
  <c r="E36" i="10"/>
  <c r="E35" i="10"/>
  <c r="E34" i="10"/>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C34" i="10"/>
  <c r="C35" i="10"/>
  <c r="C36" i="10"/>
  <c r="C37" i="10"/>
  <c r="C38" i="10"/>
  <c r="U34" i="10"/>
  <c r="U35" i="10"/>
  <c r="U36" i="10"/>
  <c r="U37" i="10"/>
  <c r="U38" i="10"/>
  <c r="AM34" i="10"/>
  <c r="AM35" i="10"/>
  <c r="AM36" i="10"/>
  <c r="AM37" i="10"/>
  <c r="AM38" i="10"/>
  <c r="BE34" i="10"/>
  <c r="BE35" i="10"/>
  <c r="BE36" i="10"/>
  <c r="BE37" i="10"/>
  <c r="BE38" i="10"/>
  <c r="CO37" i="10"/>
  <c r="CO36" i="10"/>
  <c r="CO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41" i="10" l="1"/>
  <c r="BW42" i="10" s="1"/>
  <c r="CO34" i="10" l="1"/>
  <c r="BW43" i="10"/>
</calcChain>
</file>

<file path=xl/sharedStrings.xml><?xml version="1.0" encoding="utf-8"?>
<sst xmlns="http://schemas.openxmlformats.org/spreadsheetml/2006/main" count="1136" uniqueCount="630">
  <si>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</si>
  <si>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</si>
  <si>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</si>
  <si>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</si>
  <si>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</si>
  <si>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</si>
  <si>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</si>
  <si>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</si>
  <si>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</si>
  <si>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</si>
  <si>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</si>
  <si>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</si>
  <si>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</si>
  <si>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</si>
  <si>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</si>
  <si>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</si>
  <si>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</si>
  <si>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</si>
  <si>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</si>
  <si>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</si>
  <si>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</si>
  <si>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</si>
  <si>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</si>
  <si>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</si>
  <si>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</si>
  <si>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</si>
  <si>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</si>
  <si>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</si>
  <si>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</si>
  <si>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</si>
  <si>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</si>
  <si>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</si>
  <si>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</si>
  <si>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</si>
  <si>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</si>
  <si>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</si>
  <si>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</si>
  <si>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</si>
  <si>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</si>
  <si>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</si>
  <si>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</si>
  <si>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</si>
  <si>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</si>
  <si>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</si>
  <si>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</si>
  <si>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</si>
  <si>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</si>
  <si>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</si>
  <si>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</si>
  <si>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</si>
  <si>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</si>
  <si>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</si>
  <si>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</si>
  <si>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</si>
  <si>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</si>
  <si>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</si>
  <si>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</si>
  <si>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</si>
  <si>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</si>
  <si>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</si>
  <si>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</si>
  <si>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</si>
  <si>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</si>
  <si>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</si>
  <si>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</si>
  <si>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</si>
  <si>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</si>
  <si>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</si>
  <si>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</si>
  <si>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</si>
  <si>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</si>
  <si>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</si>
  <si>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</si>
  <si>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</si>
  <si>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</si>
  <si>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</si>
  <si>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</si>
  <si>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</si>
  <si>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</si>
  <si>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</si>
  <si>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</si>
  <si>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</si>
  <si>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</si>
  <si>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</si>
  <si>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</si>
  <si>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</si>
  <si>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</si>
  <si>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</si>
  <si>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</si>
  <si>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</si>
  <si>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</si>
  <si>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</si>
  <si>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</si>
  <si>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</si>
  <si>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</si>
  <si>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</si>
  <si>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</si>
  <si>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</si>
  <si>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</si>
  <si>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</si>
  <si>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</si>
  <si>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</si>
  <si>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</si>
  <si>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</si>
  <si>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</si>
  <si>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</si>
  <si>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</si>
  <si>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</si>
  <si>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</si>
  <si>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</si>
  <si>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</si>
  <si>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</si>
  <si>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</si>
  <si>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</si>
  <si>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</si>
  <si>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</si>
  <si>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</si>
  <si>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</si>
  <si>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</si>
  <si>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</si>
  <si>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</si>
  <si>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</si>
  <si>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</si>
  <si>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</si>
  <si>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</si>
  <si>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</si>
  <si>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</si>
  <si>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</si>
  <si>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</si>
  <si>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</si>
  <si>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</si>
  <si>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</si>
  <si>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</si>
  <si>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</si>
  <si>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</si>
  <si>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</si>
  <si>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</si>
  <si>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</si>
  <si>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</si>
  <si>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</si>
  <si>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</si>
  <si>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</si>
  <si>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</si>
  <si>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</si>
  <si>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</si>
  <si>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</si>
  <si>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</si>
  <si>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</si>
  <si>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</si>
  <si>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</si>
  <si>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</si>
  <si>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</si>
  <si>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</si>
  <si>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</si>
  <si>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</si>
  <si>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</si>
  <si>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</si>
  <si>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</si>
  <si>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</si>
  <si>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</si>
  <si>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</si>
  <si>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</si>
  <si>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</si>
  <si>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</si>
  <si>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</si>
  <si>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</si>
  <si>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</si>
  <si>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</si>
  <si>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</si>
  <si>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</si>
  <si>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</si>
  <si>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</si>
  <si>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</si>
  <si>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</si>
  <si>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</si>
  <si>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</si>
  <si>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</si>
  <si>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</si>
  <si>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</si>
  <si>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</si>
  <si>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</si>
  <si>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</si>
  <si>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</si>
  <si>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</si>
  <si>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</si>
  <si>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</si>
  <si>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</si>
  <si>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</si>
  <si>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</si>
  <si>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</si>
  <si>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</si>
  <si>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</si>
  <si>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</si>
  <si>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</si>
  <si>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</si>
  <si>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</si>
  <si>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</si>
  <si>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</si>
  <si>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</si>
  <si>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</si>
  <si>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</si>
  <si>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</si>
  <si>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</si>
  <si>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</si>
  <si>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</si>
  <si>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</si>
  <si>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</si>
  <si>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</si>
  <si>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</si>
  <si>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</si>
  <si>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</si>
  <si>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</si>
  <si>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</si>
  <si>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愛媛県伊方町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</si>
  <si>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</si>
  <si>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</si>
  <si>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</si>
  <si>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</si>
  <si>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</si>
  <si>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</si>
  <si>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</si>
  <si>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</si>
  <si>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</si>
  <si>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</si>
  <si>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</si>
  <si>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</si>
  <si>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</si>
  <si>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</si>
  <si>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</si>
  <si>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</si>
  <si>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</si>
  <si>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</si>
  <si>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</si>
  <si>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</si>
  <si>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</si>
  <si>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</si>
  <si>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</si>
  <si>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</si>
  <si>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</si>
  <si>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</si>
  <si>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</si>
  <si>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</si>
  <si>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</si>
  <si>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</si>
  <si>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</si>
  <si>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</si>
  <si>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</si>
  <si>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</si>
  <si>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</si>
  <si>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</si>
  <si>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</si>
  <si>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</si>
  <si>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</si>
  <si>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</si>
  <si>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</si>
  <si>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</si>
  <si>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</si>
  <si>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</si>
  <si>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</si>
  <si>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</si>
  <si>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</si>
  <si>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</si>
  <si>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</si>
  <si>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</si>
  <si>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</si>
  <si>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</si>
  <si>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</si>
  <si>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</si>
  <si>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</si>
  <si>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</si>
  <si>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</si>
  <si>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</si>
  <si>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</si>
  <si>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</si>
  <si>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</si>
  <si>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</si>
  <si>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</si>
  <si>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</si>
  <si>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</si>
  <si>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</si>
  <si>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</si>
  <si>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</si>
  <si>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</si>
  <si>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</si>
  <si>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</si>
  <si>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</si>
  <si>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</si>
  <si>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</si>
  <si>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</si>
  <si>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</si>
  <si>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</si>
  <si>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</si>
  <si>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</si>
  <si>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</si>
  <si>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</si>
  <si>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</si>
  <si>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</si>
  <si>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</si>
  <si>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</si>
  <si>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</si>
  <si>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</si>
  <si>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</si>
  <si>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</si>
  <si>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</si>
  <si>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</si>
  <si>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</si>
  <si>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</si>
  <si>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</si>
  <si>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</si>
  <si>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</si>
  <si>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</si>
  <si>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</si>
  <si>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</si>
  <si>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</si>
  <si>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</si>
  <si>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</si>
  <si>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</si>
  <si>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</si>
  <si>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</si>
  <si>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</si>
  <si>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</si>
  <si>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</si>
  <si>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</si>
  <si>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</si>
  <si>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</si>
  <si>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</si>
  <si>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</si>
  <si>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</si>
  <si>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</si>
  <si>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</si>
  <si>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</si>
  <si>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</si>
  <si>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</si>
  <si>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</si>
  <si>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</si>
  <si>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</si>
  <si>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</si>
  <si>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</si>
  <si>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</si>
  <si>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</si>
  <si>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</si>
  <si>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</si>
  <si>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</si>
  <si>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</si>
  <si>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</si>
  <si>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</si>
  <si>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</si>
  <si>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</si>
  <si>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</si>
  <si>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</si>
  <si>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</si>
  <si>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</si>
  <si>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</si>
  <si>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</si>
  <si>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</si>
  <si>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</si>
  <si>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</si>
  <si>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</si>
  <si>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</si>
  <si>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</si>
  <si>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</si>
  <si>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</si>
  <si>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</si>
  <si>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</si>
  <si>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</si>
  <si>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</si>
  <si>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</si>
  <si>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愛媛県伊方町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</si>
  <si>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</si>
  <si>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</si>
  <si>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</si>
  <si>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</si>
  <si>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</si>
  <si>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</si>
  <si>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</si>
  <si>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</si>
  <si>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</si>
  <si>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</si>
  <si>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</si>
  <si>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</si>
  <si>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</si>
  <si>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</si>
  <si>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</si>
  <si>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</si>
  <si>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</si>
  <si>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</si>
  <si>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</si>
  <si>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</si>
  <si>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</si>
  <si>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</si>
  <si>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</si>
  <si>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</si>
  <si>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</si>
  <si>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</si>
  <si>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</si>
  <si>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</si>
  <si>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</si>
  <si>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</si>
  <si>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</si>
  <si>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</si>
  <si>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</si>
  <si>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</si>
  <si>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</si>
  <si>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</si>
  <si>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</si>
  <si>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t>
    <phoneticPr fontId="5"/>
  </si>
  <si>
    <t>介護保険（保険）特別会計</t>
    <phoneticPr fontId="5"/>
  </si>
  <si>
    <t>介護保険（サービス）特別会計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</si>
  <si>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</si>
  <si>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</si>
  <si>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</si>
  <si>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</si>
  <si>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</si>
  <si>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法非適用企業</t>
    <phoneticPr fontId="5"/>
  </si>
  <si>
    <t>公共下水道事業特別会計</t>
    <phoneticPr fontId="5"/>
  </si>
  <si>
    <t>法非適用企業</t>
    <phoneticPr fontId="5"/>
  </si>
  <si>
    <t>小規模下水道事業特別会計</t>
    <phoneticPr fontId="5"/>
  </si>
  <si>
    <t>法非適用企業</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</si>
  <si>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</si>
  <si>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</si>
  <si>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</si>
  <si>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</si>
  <si>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</si>
  <si>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</si>
  <si>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</si>
  <si>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</si>
  <si>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</si>
  <si>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</si>
  <si>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</si>
  <si>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</si>
  <si>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</si>
  <si>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</si>
  <si>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</si>
  <si>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</si>
  <si>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</si>
  <si>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</si>
  <si>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</si>
  <si>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</si>
  <si>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</si>
  <si>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</si>
  <si>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</si>
  <si>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</si>
  <si>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</si>
  <si>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</si>
  <si>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</si>
  <si>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</si>
  <si>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</si>
  <si>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</si>
  <si>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</si>
  <si>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</si>
  <si>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</si>
  <si>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</si>
  <si>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</si>
  <si>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</si>
  <si>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</si>
  <si>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</si>
  <si>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</si>
  <si>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</si>
  <si>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</si>
  <si>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</si>
  <si>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</si>
  <si>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</si>
  <si>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</si>
  <si>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</si>
  <si>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</si>
  <si>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</si>
  <si>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</si>
  <si>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</si>
  <si>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</si>
  <si>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</si>
  <si>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</si>
  <si>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</si>
  <si>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</si>
  <si>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</si>
  <si>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</si>
  <si>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</si>
  <si>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</si>
  <si>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</si>
  <si>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</si>
  <si>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</si>
  <si>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</si>
  <si>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</si>
  <si>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</si>
  <si>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</si>
  <si>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</si>
  <si>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</si>
  <si>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</si>
  <si>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</si>
  <si>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</si>
  <si>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</si>
  <si>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</si>
  <si>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</si>
  <si>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</si>
  <si>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</si>
  <si>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</si>
  <si>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</si>
  <si>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</si>
  <si>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</si>
  <si>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</si>
  <si>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</si>
  <si>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</si>
  <si>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</si>
  <si>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</si>
  <si>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</si>
  <si>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</si>
  <si>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</si>
  <si>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</si>
  <si>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</si>
  <si>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</si>
  <si>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</si>
  <si>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</si>
  <si>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</si>
  <si>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</si>
  <si>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</si>
  <si>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</si>
  <si>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</si>
  <si>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</si>
  <si>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</si>
  <si>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</si>
  <si>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</si>
  <si>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</si>
  <si>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</si>
  <si>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</si>
  <si>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</si>
  <si>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</si>
  <si>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</si>
  <si>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</si>
  <si>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</si>
  <si>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</si>
  <si>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</si>
  <si>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</si>
  <si>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</si>
  <si>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</si>
  <si>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</si>
  <si>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</si>
  <si>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</si>
  <si>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</si>
  <si>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</si>
  <si>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</si>
  <si>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</si>
  <si>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</si>
  <si>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</si>
  <si>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</si>
  <si>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</si>
  <si>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</si>
  <si>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</si>
  <si>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</si>
  <si>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</si>
  <si>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</si>
  <si>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</si>
  <si>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</si>
  <si>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</si>
  <si>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</si>
  <si>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</si>
  <si>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</si>
  <si>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</si>
  <si>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</si>
  <si>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</si>
  <si>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</si>
  <si>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</si>
  <si>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</si>
  <si>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</si>
  <si>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</si>
  <si>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</si>
  <si>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</si>
  <si>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</si>
  <si>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</si>
  <si>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</si>
  <si>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</si>
  <si>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</si>
  <si>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</si>
  <si>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</si>
  <si>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</si>
  <si>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</si>
  <si>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</si>
  <si>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</si>
  <si>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港湾整備事業特別会計</t>
  </si>
  <si>
    <t>国民健康保険（事業）特別会計</t>
  </si>
  <si>
    <t>風力発電事業特別会計</t>
  </si>
  <si>
    <t>介護保険（保険）特別会計</t>
  </si>
  <si>
    <t>小規模下水道事業特別会計</t>
  </si>
  <si>
    <t>学校給食特別会計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</si>
  <si>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</si>
  <si>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</si>
  <si>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</si>
  <si>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</si>
  <si>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</si>
  <si>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</si>
  <si>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</si>
  <si>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</si>
  <si>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</si>
  <si>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</si>
  <si>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クリエイト伊方</t>
    <rPh sb="5" eb="7">
      <t>イカタ</t>
    </rPh>
    <phoneticPr fontId="2"/>
  </si>
  <si>
    <t>愛媛県市町総合事務組合(退職手当事業分)</t>
    <phoneticPr fontId="2"/>
  </si>
  <si>
    <t>愛媛県市町総合事務組合(消防補償事業分)</t>
    <rPh sb="12" eb="14">
      <t>ショウボウ</t>
    </rPh>
    <rPh sb="14" eb="16">
      <t>ホショウ</t>
    </rPh>
    <phoneticPr fontId="2"/>
  </si>
  <si>
    <t>愛媛県市町総合事務組合(交通災害事業分)</t>
    <rPh sb="12" eb="14">
      <t>コウツウ</t>
    </rPh>
    <rPh sb="14" eb="16">
      <t>サイガイ</t>
    </rPh>
    <rPh sb="16" eb="18">
      <t>ジギョウ</t>
    </rPh>
    <phoneticPr fontId="2"/>
  </si>
  <si>
    <t>愛媛県市町総合事務組合(自治会館事業分)</t>
    <rPh sb="12" eb="16">
      <t>ジチカイカン</t>
    </rPh>
    <rPh sb="16" eb="18">
      <t>ジギョウ</t>
    </rPh>
    <phoneticPr fontId="2"/>
  </si>
  <si>
    <t>愛媛県市町総合事務組合(議員公務災害業分)</t>
    <rPh sb="12" eb="14">
      <t>ギイン</t>
    </rPh>
    <rPh sb="14" eb="16">
      <t>コウム</t>
    </rPh>
    <rPh sb="16" eb="18">
      <t>サイガイ</t>
    </rPh>
    <rPh sb="18" eb="19">
      <t>ギョウ</t>
    </rPh>
    <rPh sb="19" eb="20">
      <t>ブン</t>
    </rPh>
    <phoneticPr fontId="2"/>
  </si>
  <si>
    <t>愛媛県市町総合事務組合(共通経費分)</t>
    <rPh sb="12" eb="14">
      <t>キョウツウ</t>
    </rPh>
    <rPh sb="14" eb="16">
      <t>ケイヒ</t>
    </rPh>
    <rPh sb="16" eb="17">
      <t>ブン</t>
    </rPh>
    <phoneticPr fontId="2"/>
  </si>
  <si>
    <t>-</t>
    <phoneticPr fontId="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</si>
  <si>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</si>
  <si>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</si>
  <si>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八幡浜地区施設事務組合（一次救急休日・夜間診療所事業特別会計）</t>
    <rPh sb="0" eb="3">
      <t>ヤワタハマ</t>
    </rPh>
    <rPh sb="3" eb="5">
      <t>チク</t>
    </rPh>
    <rPh sb="5" eb="7">
      <t>シセツ</t>
    </rPh>
    <rPh sb="7" eb="9">
      <t>ジム</t>
    </rPh>
    <rPh sb="9" eb="11">
      <t>クミアイ</t>
    </rPh>
    <rPh sb="12" eb="14">
      <t>イチジ</t>
    </rPh>
    <rPh sb="14" eb="16">
      <t>キュウキュウ</t>
    </rPh>
    <rPh sb="16" eb="18">
      <t>キュウジツ</t>
    </rPh>
    <rPh sb="19" eb="21">
      <t>ヤカン</t>
    </rPh>
    <rPh sb="21" eb="23">
      <t>シンリョウ</t>
    </rPh>
    <rPh sb="23" eb="24">
      <t>ジョ</t>
    </rPh>
    <rPh sb="24" eb="26">
      <t>ジギョウ</t>
    </rPh>
    <rPh sb="26" eb="28">
      <t>トクベツ</t>
    </rPh>
    <rPh sb="28" eb="30">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</si>
  <si>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</si>
  <si>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</si>
  <si>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phoneticPr fontId="2"/>
  </si>
  <si>
    <t>八幡浜・大洲地区広域市町村圏組合（八幡浜・大洲地方拠点都市対策室特別会計）</t>
    <phoneticPr fontId="2"/>
  </si>
  <si>
    <t>八幡浜・大洲地区広域市町村圏組合（八幡浜・大洲地区ふるさと市町村圏基金事業特別会計）</t>
    <phoneticPr fontId="2"/>
  </si>
  <si>
    <t>八幡浜・大洲地区広域市町村圏組合（運動公園特別会計）</t>
    <phoneticPr fontId="2"/>
  </si>
  <si>
    <t>愛媛地方税滞納整理機構</t>
    <phoneticPr fontId="2"/>
  </si>
  <si>
    <t>愛媛県後期高齢者医療広域連合（一般会計）</t>
    <phoneticPr fontId="2"/>
  </si>
  <si>
    <t>愛媛県後期高齢者医療広域連合（後期高齢者医療特別会計）</t>
    <phoneticPr fontId="2"/>
  </si>
  <si>
    <t>南予水道企業団</t>
    <phoneticPr fontId="2"/>
  </si>
  <si>
    <t>伊方町振興基金</t>
    <phoneticPr fontId="5"/>
  </si>
  <si>
    <t>電源交付金施設維持運営基金</t>
    <phoneticPr fontId="5"/>
  </si>
  <si>
    <t>災害対策基金</t>
    <phoneticPr fontId="5"/>
  </si>
  <si>
    <t>ふるさとづくり自治活動推進基金</t>
    <phoneticPr fontId="5"/>
  </si>
  <si>
    <t>電源交付金施設維持補修基金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</si>
  <si>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</si>
  <si>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</si>
  <si>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</si>
  <si>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</si>
  <si>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</si>
  <si>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おいては将来負担額を充当可能財源等が上回ったため、数字に表れず、実質公債費比率においても地方債の新規抑制や償還終了等の影響により、5.4％と類似団体平均を下回っており、今後も綿密な中長期財政計画を樹立し、当該年度の起債額を判断し、現在の水準以下に抑えるよう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</si>
  <si>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</si>
  <si>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</si>
  <si>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</si>
  <si>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おいては将来負担額を充当可能財源等が上回ったため数字に表れず、有形固定資産減価償却率においても55.5％と類似団体等と比較して低い水準にあり、今後も第二次伊方町総合計画及び公共施設等総合管理計画により、計画的に更新等を実施し、財政の健全化に努める。
　公共施設の管理については、必要性、対策の内容や時期を再検討し、必要性が認められる施設については、機能転換、用途変更や複合化、集約化を図るとともに、必要性が認められない施設については廃止・撤去を進める。</t>
    <rPh sb="134" eb="136">
      <t>コウキョウ</t>
    </rPh>
    <rPh sb="136" eb="138">
      <t>シセツ</t>
    </rPh>
    <rPh sb="139" eb="141">
      <t>カンリ</t>
    </rPh>
    <rPh sb="147" eb="150">
      <t>ヒツヨウセイ</t>
    </rPh>
    <rPh sb="151" eb="153">
      <t>タイサク</t>
    </rPh>
    <rPh sb="154" eb="156">
      <t>ナイヨウ</t>
    </rPh>
    <rPh sb="157" eb="159">
      <t>ジキ</t>
    </rPh>
    <rPh sb="160" eb="163">
      <t>サイケントウ</t>
    </rPh>
    <rPh sb="165" eb="168">
      <t>ヒツヨウセイ</t>
    </rPh>
    <rPh sb="169" eb="170">
      <t>ミト</t>
    </rPh>
    <rPh sb="174" eb="176">
      <t>シセツ</t>
    </rPh>
    <rPh sb="182" eb="184">
      <t>キノウ</t>
    </rPh>
    <rPh sb="184" eb="186">
      <t>テンカン</t>
    </rPh>
    <rPh sb="187" eb="189">
      <t>ヨウト</t>
    </rPh>
    <rPh sb="189" eb="191">
      <t>ヘンコウ</t>
    </rPh>
    <rPh sb="192" eb="195">
      <t>フクゴウカ</t>
    </rPh>
    <rPh sb="196" eb="199">
      <t>シュウヤクカ</t>
    </rPh>
    <rPh sb="200" eb="201">
      <t>ハカ</t>
    </rPh>
    <rPh sb="207" eb="210">
      <t>ヒツヨウセイ</t>
    </rPh>
    <rPh sb="211" eb="212">
      <t>ミト</t>
    </rPh>
    <rPh sb="217" eb="219">
      <t>シセツ</t>
    </rPh>
    <rPh sb="224" eb="226">
      <t>ハイシ</t>
    </rPh>
    <rPh sb="227" eb="229">
      <t>テッキョ</t>
    </rPh>
    <rPh sb="230" eb="231">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</si>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</sst>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84D36FC-00E5-40A5-85C2-2AC219B57B9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476F-4635-A7E9-CF01A1B98B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191787</c:v>
                </c:pt>
                <c:pt idx="1">
                  <c:v>210004</c:v>
                </c:pt>
                <c:pt idx="2">
                  <c:v>178298</c:v>
                </c:pt>
                <c:pt idx="3">
                  <c:v>117133</c:v>
                </c:pt>
                <c:pt idx="4">
                  <c:v>142602</c:v>
                </c:pt>
              </c:numCache>
            </c:numRef>
          </c:val>
          <c:smooth val="0"/>
          <c:extLst>
            <c:ext xmlns:c16="http://schemas.microsoft.com/office/drawing/2014/chart" uri="{C3380CC4-5D6E-409C-BE32-E72D297353CC}">
              <c16:uniqueId val="{00000001-476F-4635-A7E9-CF01A1B98B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2.67</c:v>
                </c:pt>
                <c:pt idx="1">
                  <c:v>1.4</c:v>
                </c:pt>
                <c:pt idx="2">
                  <c:v>7.84</c:v>
                </c:pt>
                <c:pt idx="3">
                  <c:v>13.76</c:v>
                </c:pt>
                <c:pt idx="4">
                  <c:v>9.4700000000000006</c:v>
                </c:pt>
              </c:numCache>
            </c:numRef>
          </c:val>
          <c:extLst>
            <c:ext xmlns:c16="http://schemas.microsoft.com/office/drawing/2014/chart" uri="{C3380CC4-5D6E-409C-BE32-E72D297353CC}">
              <c16:uniqueId val="{00000000-2F3C-4E6B-B1A4-D13CC54F75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47.22</c:v>
                </c:pt>
                <c:pt idx="1">
                  <c:v>52.48</c:v>
                </c:pt>
                <c:pt idx="2">
                  <c:v>59.84</c:v>
                </c:pt>
                <c:pt idx="3">
                  <c:v>66.260000000000005</c:v>
                </c:pt>
                <c:pt idx="4">
                  <c:v>75.19</c:v>
                </c:pt>
              </c:numCache>
            </c:numRef>
          </c:val>
          <c:extLst>
            <c:ext xmlns:c16="http://schemas.microsoft.com/office/drawing/2014/chart" uri="{C3380CC4-5D6E-409C-BE32-E72D297353CC}">
              <c16:uniqueId val="{00000001-2F3C-4E6B-B1A4-D13CC54F75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3.49</c:v>
                </c:pt>
                <c:pt idx="1">
                  <c:v>2.27</c:v>
                </c:pt>
                <c:pt idx="2">
                  <c:v>11.49</c:v>
                </c:pt>
                <c:pt idx="3">
                  <c:v>9.77</c:v>
                </c:pt>
                <c:pt idx="4">
                  <c:v>2.5</c:v>
                </c:pt>
              </c:numCache>
            </c:numRef>
          </c:val>
          <c:smooth val="0"/>
          <c:extLst>
            <c:ext xmlns:c16="http://schemas.microsoft.com/office/drawing/2014/chart" uri="{C3380CC4-5D6E-409C-BE32-E72D297353CC}">
              <c16:uniqueId val="{00000002-2F3C-4E6B-B1A4-D13CC54F75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80E-48C1-B1F1-1BF5472758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0E-48C1-B1F1-1BF54727589F}"/>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80E-48C1-B1F1-1BF54727589F}"/>
            </c:ext>
          </c:extLst>
        </c:ser>
        <c:ser>
          <c:idx val="3"/>
          <c:order val="3"/>
          <c:tx>
            <c:strRef>
              <c:f>データシート!$A$30</c:f>
              <c:strCache>
                <c:ptCount val="1"/>
                <c:pt idx="0">
                  <c:v>小規模下水道事業特別会計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80E-48C1-B1F1-1BF54727589F}"/>
            </c:ext>
          </c:extLst>
        </c:ser>
        <c:ser>
          <c:idx val="4"/>
          <c:order val="4"/>
          <c:tx>
            <c:strRef>
              <c:f>データシート!$A$31</c:f>
              <c:strCache>
                <c:ptCount val="1"/>
                <c:pt idx="0">
                  <c:v>介護保険（保険）特別会計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0.44</c:v>
                </c:pt>
                <c:pt idx="2">
                  <c:v>#N/A</c:v>
                </c:pt>
                <c:pt idx="3">
                  <c:v>0.44</c:v>
                </c:pt>
                <c:pt idx="4">
                  <c:v>#N/A</c:v>
                </c:pt>
                <c:pt idx="5">
                  <c:v>0.5</c:v>
                </c:pt>
                <c:pt idx="6">
                  <c:v>#N/A</c:v>
                </c:pt>
                <c:pt idx="7">
                  <c:v>0.68</c:v>
                </c:pt>
                <c:pt idx="8">
                  <c:v>#N/A</c:v>
                </c:pt>
                <c:pt idx="9">
                  <c:v>0.15</c:v>
                </c:pt>
              </c:numCache>
            </c:numRef>
          </c:val>
          <c:extLst>
            <c:ext xmlns:c16="http://schemas.microsoft.com/office/drawing/2014/chart" uri="{C3380CC4-5D6E-409C-BE32-E72D297353CC}">
              <c16:uniqueId val="{00000004-580E-48C1-B1F1-1BF54727589F}"/>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0.63</c:v>
                </c:pt>
                <c:pt idx="2">
                  <c:v>#N/A</c:v>
                </c:pt>
                <c:pt idx="3">
                  <c:v>0.8</c:v>
                </c:pt>
                <c:pt idx="4">
                  <c:v>#N/A</c:v>
                </c:pt>
                <c:pt idx="5">
                  <c:v>0.62</c:v>
                </c:pt>
                <c:pt idx="6">
                  <c:v>#N/A</c:v>
                </c:pt>
                <c:pt idx="7">
                  <c:v>0.43</c:v>
                </c:pt>
                <c:pt idx="8">
                  <c:v>#N/A</c:v>
                </c:pt>
                <c:pt idx="9">
                  <c:v>0.38</c:v>
                </c:pt>
              </c:numCache>
            </c:numRef>
          </c:val>
          <c:extLst>
            <c:ext xmlns:c16="http://schemas.microsoft.com/office/drawing/2014/chart" uri="{C3380CC4-5D6E-409C-BE32-E72D297353CC}">
              <c16:uniqueId val="{00000005-580E-48C1-B1F1-1BF54727589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0.59</c:v>
                </c:pt>
                <c:pt idx="4">
                  <c:v>#N/A</c:v>
                </c:pt>
                <c:pt idx="5">
                  <c:v>0.71</c:v>
                </c:pt>
                <c:pt idx="6">
                  <c:v>#N/A</c:v>
                </c:pt>
                <c:pt idx="7">
                  <c:v>0.78</c:v>
                </c:pt>
                <c:pt idx="8">
                  <c:v>#N/A</c:v>
                </c:pt>
                <c:pt idx="9">
                  <c:v>0.98</c:v>
                </c:pt>
              </c:numCache>
            </c:numRef>
          </c:val>
          <c:extLst>
            <c:ext xmlns:c16="http://schemas.microsoft.com/office/drawing/2014/chart" uri="{C3380CC4-5D6E-409C-BE32-E72D297353CC}">
              <c16:uniqueId val="{00000006-580E-48C1-B1F1-1BF54727589F}"/>
            </c:ext>
          </c:extLst>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0.68</c:v>
                </c:pt>
                <c:pt idx="2">
                  <c:v>#N/A</c:v>
                </c:pt>
                <c:pt idx="3">
                  <c:v>0.69</c:v>
                </c:pt>
                <c:pt idx="4">
                  <c:v>#N/A</c:v>
                </c:pt>
                <c:pt idx="5">
                  <c:v>0.94</c:v>
                </c:pt>
                <c:pt idx="6">
                  <c:v>#N/A</c:v>
                </c:pt>
                <c:pt idx="7">
                  <c:v>1.22</c:v>
                </c:pt>
                <c:pt idx="8">
                  <c:v>#N/A</c:v>
                </c:pt>
                <c:pt idx="9">
                  <c:v>1.53</c:v>
                </c:pt>
              </c:numCache>
            </c:numRef>
          </c:val>
          <c:extLst>
            <c:ext xmlns:c16="http://schemas.microsoft.com/office/drawing/2014/chart" uri="{C3380CC4-5D6E-409C-BE32-E72D297353CC}">
              <c16:uniqueId val="{00000007-580E-48C1-B1F1-1BF54727589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1.58</c:v>
                </c:pt>
                <c:pt idx="2">
                  <c:v>#N/A</c:v>
                </c:pt>
                <c:pt idx="3">
                  <c:v>1.81</c:v>
                </c:pt>
                <c:pt idx="4">
                  <c:v>#N/A</c:v>
                </c:pt>
                <c:pt idx="5">
                  <c:v>2.17</c:v>
                </c:pt>
                <c:pt idx="6">
                  <c:v>#N/A</c:v>
                </c:pt>
                <c:pt idx="7">
                  <c:v>2.92</c:v>
                </c:pt>
                <c:pt idx="8">
                  <c:v>#N/A</c:v>
                </c:pt>
                <c:pt idx="9">
                  <c:v>3.31</c:v>
                </c:pt>
              </c:numCache>
            </c:numRef>
          </c:val>
          <c:extLst>
            <c:ext xmlns:c16="http://schemas.microsoft.com/office/drawing/2014/chart" uri="{C3380CC4-5D6E-409C-BE32-E72D297353CC}">
              <c16:uniqueId val="{00000008-580E-48C1-B1F1-1BF5472758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2.66</c:v>
                </c:pt>
                <c:pt idx="2">
                  <c:v>#N/A</c:v>
                </c:pt>
                <c:pt idx="3">
                  <c:v>1.39</c:v>
                </c:pt>
                <c:pt idx="4">
                  <c:v>#N/A</c:v>
                </c:pt>
                <c:pt idx="5">
                  <c:v>7.83</c:v>
                </c:pt>
                <c:pt idx="6">
                  <c:v>#N/A</c:v>
                </c:pt>
                <c:pt idx="7">
                  <c:v>13.75</c:v>
                </c:pt>
                <c:pt idx="8">
                  <c:v>#N/A</c:v>
                </c:pt>
                <c:pt idx="9">
                  <c:v>9.4600000000000009</c:v>
                </c:pt>
              </c:numCache>
            </c:numRef>
          </c:val>
          <c:extLst>
            <c:ext xmlns:c16="http://schemas.microsoft.com/office/drawing/2014/chart" uri="{C3380CC4-5D6E-409C-BE32-E72D297353CC}">
              <c16:uniqueId val="{00000009-580E-48C1-B1F1-1BF5472758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1140</c:v>
                </c:pt>
                <c:pt idx="5">
                  <c:v>1067</c:v>
                </c:pt>
                <c:pt idx="8">
                  <c:v>1012</c:v>
                </c:pt>
                <c:pt idx="11">
                  <c:v>976</c:v>
                </c:pt>
                <c:pt idx="14">
                  <c:v>925</c:v>
                </c:pt>
              </c:numCache>
            </c:numRef>
          </c:val>
          <c:extLst>
            <c:ext xmlns:c16="http://schemas.microsoft.com/office/drawing/2014/chart" uri="{C3380CC4-5D6E-409C-BE32-E72D297353CC}">
              <c16:uniqueId val="{00000000-3512-491D-8D90-CB812DCDF1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12-491D-8D90-CB812DCDF1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19</c:v>
                </c:pt>
                <c:pt idx="6">
                  <c:v>19</c:v>
                </c:pt>
                <c:pt idx="9">
                  <c:v>11</c:v>
                </c:pt>
                <c:pt idx="12">
                  <c:v>6</c:v>
                </c:pt>
              </c:numCache>
            </c:numRef>
          </c:val>
          <c:extLst>
            <c:ext xmlns:c16="http://schemas.microsoft.com/office/drawing/2014/chart" uri="{C3380CC4-5D6E-409C-BE32-E72D297353CC}">
              <c16:uniqueId val="{00000002-3512-491D-8D90-CB812DCDF1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3-3512-491D-8D90-CB812DCDF1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197</c:v>
                </c:pt>
                <c:pt idx="3">
                  <c:v>210</c:v>
                </c:pt>
                <c:pt idx="6">
                  <c:v>212</c:v>
                </c:pt>
                <c:pt idx="9">
                  <c:v>209</c:v>
                </c:pt>
                <c:pt idx="12">
                  <c:v>204</c:v>
                </c:pt>
              </c:numCache>
            </c:numRef>
          </c:val>
          <c:extLst>
            <c:ext xmlns:c16="http://schemas.microsoft.com/office/drawing/2014/chart" uri="{C3380CC4-5D6E-409C-BE32-E72D297353CC}">
              <c16:uniqueId val="{00000004-3512-491D-8D90-CB812DCDF1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12-491D-8D90-CB812DCDF1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12-491D-8D90-CB812DCDF1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1188</c:v>
                </c:pt>
                <c:pt idx="3">
                  <c:v>1113</c:v>
                </c:pt>
                <c:pt idx="6">
                  <c:v>1044</c:v>
                </c:pt>
                <c:pt idx="9">
                  <c:v>1003</c:v>
                </c:pt>
                <c:pt idx="12">
                  <c:v>948</c:v>
                </c:pt>
              </c:numCache>
            </c:numRef>
          </c:val>
          <c:extLst>
            <c:ext xmlns:c16="http://schemas.microsoft.com/office/drawing/2014/chart" uri="{C3380CC4-5D6E-409C-BE32-E72D297353CC}">
              <c16:uniqueId val="{00000007-3512-491D-8D90-CB812DCDF1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265</c:v>
                </c:pt>
                <c:pt idx="2">
                  <c:v>#N/A</c:v>
                </c:pt>
                <c:pt idx="3">
                  <c:v>#N/A</c:v>
                </c:pt>
                <c:pt idx="4">
                  <c:v>276</c:v>
                </c:pt>
                <c:pt idx="5">
                  <c:v>#N/A</c:v>
                </c:pt>
                <c:pt idx="6">
                  <c:v>#N/A</c:v>
                </c:pt>
                <c:pt idx="7">
                  <c:v>264</c:v>
                </c:pt>
                <c:pt idx="8">
                  <c:v>#N/A</c:v>
                </c:pt>
                <c:pt idx="9">
                  <c:v>#N/A</c:v>
                </c:pt>
                <c:pt idx="10">
                  <c:v>248</c:v>
                </c:pt>
                <c:pt idx="11">
                  <c:v>#N/A</c:v>
                </c:pt>
                <c:pt idx="12">
                  <c:v>#N/A</c:v>
                </c:pt>
                <c:pt idx="13">
                  <c:v>234</c:v>
                </c:pt>
                <c:pt idx="14">
                  <c:v>#N/A</c:v>
                </c:pt>
              </c:numCache>
            </c:numRef>
          </c:val>
          <c:smooth val="0"/>
          <c:extLst>
            <c:ext xmlns:c16="http://schemas.microsoft.com/office/drawing/2014/chart" uri="{C3380CC4-5D6E-409C-BE32-E72D297353CC}">
              <c16:uniqueId val="{00000008-3512-491D-8D90-CB812DCDF1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9928</c:v>
                </c:pt>
                <c:pt idx="5">
                  <c:v>9670</c:v>
                </c:pt>
                <c:pt idx="8">
                  <c:v>9513</c:v>
                </c:pt>
                <c:pt idx="11">
                  <c:v>8972</c:v>
                </c:pt>
                <c:pt idx="14">
                  <c:v>8364</c:v>
                </c:pt>
              </c:numCache>
            </c:numRef>
          </c:val>
          <c:extLst>
            <c:ext xmlns:c16="http://schemas.microsoft.com/office/drawing/2014/chart" uri="{C3380CC4-5D6E-409C-BE32-E72D297353CC}">
              <c16:uniqueId val="{00000000-599F-4F5C-90D5-BA92122E40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263</c:v>
                </c:pt>
                <c:pt idx="5">
                  <c:v>234</c:v>
                </c:pt>
                <c:pt idx="8">
                  <c:v>204</c:v>
                </c:pt>
                <c:pt idx="11">
                  <c:v>179</c:v>
                </c:pt>
                <c:pt idx="14">
                  <c:v>155</c:v>
                </c:pt>
              </c:numCache>
            </c:numRef>
          </c:val>
          <c:extLst>
            <c:ext xmlns:c16="http://schemas.microsoft.com/office/drawing/2014/chart" uri="{C3380CC4-5D6E-409C-BE32-E72D297353CC}">
              <c16:uniqueId val="{00000001-599F-4F5C-90D5-BA92122E40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8606</c:v>
                </c:pt>
                <c:pt idx="5">
                  <c:v>9133</c:v>
                </c:pt>
                <c:pt idx="8">
                  <c:v>9434</c:v>
                </c:pt>
                <c:pt idx="11">
                  <c:v>9646</c:v>
                </c:pt>
                <c:pt idx="14">
                  <c:v>10085</c:v>
                </c:pt>
              </c:numCache>
            </c:numRef>
          </c:val>
          <c:extLst>
            <c:ext xmlns:c16="http://schemas.microsoft.com/office/drawing/2014/chart" uri="{C3380CC4-5D6E-409C-BE32-E72D297353CC}">
              <c16:uniqueId val="{00000002-599F-4F5C-90D5-BA92122E40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9F-4F5C-90D5-BA92122E40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9F-4F5C-90D5-BA92122E40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9F-4F5C-90D5-BA92122E40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1606</c:v>
                </c:pt>
                <c:pt idx="3">
                  <c:v>1478</c:v>
                </c:pt>
                <c:pt idx="6">
                  <c:v>1248</c:v>
                </c:pt>
                <c:pt idx="9">
                  <c:v>1130</c:v>
                </c:pt>
                <c:pt idx="12">
                  <c:v>952</c:v>
                </c:pt>
              </c:numCache>
            </c:numRef>
          </c:val>
          <c:extLst>
            <c:ext xmlns:c16="http://schemas.microsoft.com/office/drawing/2014/chart" uri="{C3380CC4-5D6E-409C-BE32-E72D297353CC}">
              <c16:uniqueId val="{00000006-599F-4F5C-90D5-BA92122E40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c:v>
                </c:pt>
                <c:pt idx="3">
                  <c:v>41</c:v>
                </c:pt>
                <c:pt idx="6">
                  <c:v>32</c:v>
                </c:pt>
                <c:pt idx="9">
                  <c:v>45</c:v>
                </c:pt>
                <c:pt idx="12">
                  <c:v>90</c:v>
                </c:pt>
              </c:numCache>
            </c:numRef>
          </c:val>
          <c:extLst>
            <c:ext xmlns:c16="http://schemas.microsoft.com/office/drawing/2014/chart" uri="{C3380CC4-5D6E-409C-BE32-E72D297353CC}">
              <c16:uniqueId val="{00000007-599F-4F5C-90D5-BA92122E40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2590</c:v>
                </c:pt>
                <c:pt idx="3">
                  <c:v>2624</c:v>
                </c:pt>
                <c:pt idx="6">
                  <c:v>2581</c:v>
                </c:pt>
                <c:pt idx="9">
                  <c:v>2540</c:v>
                </c:pt>
                <c:pt idx="12">
                  <c:v>2362</c:v>
                </c:pt>
              </c:numCache>
            </c:numRef>
          </c:val>
          <c:extLst>
            <c:ext xmlns:c16="http://schemas.microsoft.com/office/drawing/2014/chart" uri="{C3380CC4-5D6E-409C-BE32-E72D297353CC}">
              <c16:uniqueId val="{00000008-599F-4F5C-90D5-BA92122E40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62</c:v>
                </c:pt>
                <c:pt idx="3">
                  <c:v>184</c:v>
                </c:pt>
                <c:pt idx="6">
                  <c:v>132</c:v>
                </c:pt>
                <c:pt idx="9">
                  <c:v>91</c:v>
                </c:pt>
                <c:pt idx="12">
                  <c:v>72</c:v>
                </c:pt>
              </c:numCache>
            </c:numRef>
          </c:val>
          <c:extLst>
            <c:ext xmlns:c16="http://schemas.microsoft.com/office/drawing/2014/chart" uri="{C3380CC4-5D6E-409C-BE32-E72D297353CC}">
              <c16:uniqueId val="{00000009-599F-4F5C-90D5-BA92122E40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10747</c:v>
                </c:pt>
                <c:pt idx="3">
                  <c:v>10595</c:v>
                </c:pt>
                <c:pt idx="6">
                  <c:v>10652</c:v>
                </c:pt>
                <c:pt idx="9">
                  <c:v>10099</c:v>
                </c:pt>
                <c:pt idx="12">
                  <c:v>9506</c:v>
                </c:pt>
              </c:numCache>
            </c:numRef>
          </c:val>
          <c:extLst>
            <c:ext xmlns:c16="http://schemas.microsoft.com/office/drawing/2014/chart" uri="{C3380CC4-5D6E-409C-BE32-E72D297353CC}">
              <c16:uniqueId val="{0000000A-599F-4F5C-90D5-BA92122E40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9F-4F5C-90D5-BA92122E40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3371</c:v>
                </c:pt>
                <c:pt idx="1">
                  <c:v>3596</c:v>
                </c:pt>
                <c:pt idx="2">
                  <c:v>3975</c:v>
                </c:pt>
              </c:numCache>
            </c:numRef>
          </c:val>
          <c:extLst>
            <c:ext xmlns:c16="http://schemas.microsoft.com/office/drawing/2014/chart" uri="{C3380CC4-5D6E-409C-BE32-E72D297353CC}">
              <c16:uniqueId val="{00000000-E949-488E-8BB2-020571F4B8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778</c:v>
                </c:pt>
                <c:pt idx="1">
                  <c:v>818</c:v>
                </c:pt>
                <c:pt idx="2">
                  <c:v>859</c:v>
                </c:pt>
              </c:numCache>
            </c:numRef>
          </c:val>
          <c:extLst>
            <c:ext xmlns:c16="http://schemas.microsoft.com/office/drawing/2014/chart" uri="{C3380CC4-5D6E-409C-BE32-E72D297353CC}">
              <c16:uniqueId val="{00000001-E949-488E-8BB2-020571F4B8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7903</c:v>
                </c:pt>
                <c:pt idx="1">
                  <c:v>8106</c:v>
                </c:pt>
                <c:pt idx="2">
                  <c:v>8002</c:v>
                </c:pt>
              </c:numCache>
            </c:numRef>
          </c:val>
          <c:extLst>
            <c:ext xmlns:c16="http://schemas.microsoft.com/office/drawing/2014/chart" uri="{C3380CC4-5D6E-409C-BE32-E72D297353CC}">
              <c16:uniqueId val="{00000002-E949-488E-8BB2-020571F4B8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{B8C70165-B0AD-4DBF-9F90-23E4A38F4DD3}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711-4FC4-B02A-EA81F3D9D6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{645BA47F-8607-43A8-A8B2-A8EC763BB427}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11-4FC4-B02A-EA81F3D9D6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{8E52FA87-2599-4673-9047-6960A6FAC655}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11-4FC4-B02A-EA81F3D9D6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{70C50853-0F7F-49D9-877B-DC9D92771AF3}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11-4FC4-B02A-EA81F3D9D6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{3AE99870-126C-4CAB-9E0E-713498F74E1B}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11-4FC4-B02A-EA81F3D9D63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{0E1C44AE-2FE6-43D0-8EC7-B45107F6B2AC}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711-4FC4-B02A-EA81F3D9D63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{5922CFF8-314B-4A1C-B361-1C0BE0F3CBB9}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711-4FC4-B02A-EA81F3D9D63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{56D28898-BFAA-4FCA-BCB6-6B02555DCAF1}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711-4FC4-B02A-EA81F3D9D63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{878F8654-813E-4753-B37C-BD7187566C1D}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711-4FC4-B02A-EA81F3D9D6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51.7</c:v>
                </c:pt>
                <c:pt idx="16">
                  <c:v>52.6</c:v>
                </c:pt>
                <c:pt idx="24">
                  <c:v>54.1</c:v>
                </c:pt>
                <c:pt idx="32">
                  <c:v>55.5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11-4FC4-B02A-EA81F3D9D6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{2ACB741B-D4B0-4666-91FC-2AF2C5785333}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711-4FC4-B02A-EA81F3D9D6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{0321D65E-B6B9-445D-B6B6-8614CEF7DCF7}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11-4FC4-B02A-EA81F3D9D6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{55B1FA7A-0800-4A1A-96FE-141D5D4AA222}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11-4FC4-B02A-EA81F3D9D6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{94CCEC56-45E4-4C0F-AE3F-E77562A08BD0}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11-4FC4-B02A-EA81F3D9D6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{11D8CD65-B9AB-4841-A8D3-4E76639BE4AD}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11-4FC4-B02A-EA81F3D9D63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{33041A69-4B7B-4299-9BD5-1D3463FA24E7}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711-4FC4-B02A-EA81F3D9D63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{79EE177D-94F4-490D-A6FD-A10C87B5DB01}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711-4FC4-B02A-EA81F3D9D63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{90657740-1C2E-4880-8CC9-C7D1E40A5E6C}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711-4FC4-B02A-EA81F3D9D63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{1EB32FB2-883C-4031-83E5-9651F3A4C0E8}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711-4FC4-B02A-EA81F3D9D6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711-4FC4-B02A-EA81F3D9D631}"/>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{F512062C-15BD-4FBD-9942-AD9D40493AC4}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88A-4192-BFD9-00C24A7F2C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{935B102F-B179-451C-87AB-8A20B658856C}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8A-4192-BFD9-00C24A7F2C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{92E7773C-AA5C-4B10-A73C-C6D2F63CAB5F}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8A-4192-BFD9-00C24A7F2C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{2CD7A184-5E97-44BF-A226-B1B641DC134A}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8A-4192-BFD9-00C24A7F2C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{711BAEAD-E2D1-4AED-ADD7-FE09837B0491}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8A-4192-BFD9-00C24A7F2CF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{6AAB385A-3011-4F88-BE43-E17919138DBA}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88A-4192-BFD9-00C24A7F2CF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{F9C21581-24C7-40A0-A6AA-344FFECFB9FF}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88A-4192-BFD9-00C24A7F2CF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{02D4F313-14A3-47DA-8B79-54135D0308BC}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88A-4192-BFD9-00C24A7F2CF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{BC4960C9-B3CD-4238-8BC3-C722D2F0415D}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88A-4192-BFD9-00C24A7F2C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5.9</c:v>
                </c:pt>
                <c:pt idx="16">
                  <c:v>5.5</c:v>
                </c:pt>
                <c:pt idx="24">
                  <c:v>5.6</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8A-4192-BFD9-00C24A7F2C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{20C49251-71AF-421B-BF5D-164191D49263}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88A-4192-BFD9-00C24A7F2C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{2178217E-644E-43FB-8D5B-427B3B4BE754}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8A-4192-BFD9-00C24A7F2C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{91DECB70-4888-44A5-813B-27F36F7A8FC7}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8A-4192-BFD9-00C24A7F2C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{D3AE567D-435C-4E30-8105-9F65C45C7B76}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8A-4192-BFD9-00C24A7F2C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{33FBF544-DBA9-4172-A47A-14CE115D70F7}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8A-4192-BFD9-00C24A7F2CF5}"/>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{32D25F00-6141-44EE-9BFA-679EB573A2D4}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88A-4192-BFD9-00C24A7F2CF5}"/>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{8DD6C786-E765-4BDC-87E5-EC1E28214134}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88A-4192-BFD9-00C24A7F2CF5}"/>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{18310D75-94CA-493E-B293-D31C7E464025}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88A-4192-BFD9-00C24A7F2CF5}"/>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{9D656699-209A-410C-A6F2-438D43586863}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88A-4192-BFD9-00C24A7F2C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8A-4192-BFD9-00C24A7F2CF5}"/>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元利償還金は公的資金補償金免除繰上償還活用及び新規地方債抑制により減少傾向にある。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地方債の新規抑制に努めたため地方債現在高は減少。更に退職手当組合不足分の特別負担により将来負担額は減額している。償還により債務負担行為に基づく支出予定額も減少している。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・補助金や地方債の有効活用による一般財源の節減や、職員採用抑制による人件費の減等により、財政調整基金についても年々増加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・将来的な財政状況を見極めながら適切な財政運営を実施していく。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町合併前の旧伊方地域の農林水産業の振興に資する事業、商工業の振興に資する事業、町道、農道、漁港及び港湾等の社会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資本の整備に資する事業、各種地元負担金の軽減に資する事業に充てられる。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・電源交付金施設維持運営基金については電源立地地域対策交付金事業において毎年、保育所等の公共施設における人件費、光熱水費に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充当するため電源交付金公共用施設維持運営基金の積み立てを実施し、毎年事業の実施により基金の取崩しを行っている。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・災害対策基金は原子力発電所立地地域として、災害発生時に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日間耐えられる様、災害対策基金を積み立てることによって有事の際の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町民の安心安全に寄与する。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年度から下水道料金の見直しにより、大幅な増額を避けるため、当該基金をその財源の一部として今後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・電源立地地域対策交付金を原資とする基金についてはその使途内容に注意しながら、計画的な処分をしていく。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・職員採用抑制による人件費の減。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・消耗品に係る経費節減による歳出の抑制。将来的な地方交付税の削減に備えた財政運営。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・伊方原子力発電所に係る償却資産は毎年減少が見込まれており投資的経費を確保するために、財政調整基金の取崩しによる予算確保も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視野に入れておく必要がある。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・減債基金を活用した公営企業への貸付金を公営企業会計から返済を行っており、その返済額分を基金に積み立てを行っている。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・伊方原子力発電所に係る償却資産は毎年減少が見込まれており投資的経費を確保するために、財政調整基金の取崩しによる予算確保も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視野に入れておく必要がある。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1C2A18F-994F-4C8D-9B8C-2C13A3036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6E17F12-2360-4143-A933-739EC64C7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460C78C-98DC-4B20-A7E6-8EE40E687C05}"/>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122BC6E-0554-4F57-B444-33377716C795}"/>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A534EBF-0B6D-447D-B493-1CC80CBF4AA3}"/>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46E79F7-92A8-41AA-8D86-15695EFF0626}"/>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3F2C25C-BECB-4848-A938-E628A868F594}"/>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B36EDE0-63D3-44C6-8B97-9200619CB7DD}"/>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41DE579-E3A2-446A-92F8-465374304D67}"/>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29DB3AF-555D-450B-9EB0-EF7CEA987C35}"/>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ABC4D84-D7E7-46C3-B8AC-072EDF377E6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28262FA-6AE5-4F3A-B4E4-2F6CE0A95D4B}"/>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D895FBB-7FCF-48BE-8B4A-7D6F0DC06CA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45C25B1-29B9-432A-8E96-A9E81F91FCE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2DAE139-53A8-438A-8584-55D86AB2F83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1CA59E3-9CEC-4F00-B9F6-8B64A811CC6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A3AC820-3272-4A76-9F4D-B993987F739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27DE77E-D461-48C3-BB2E-0D54CDA5FCF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353E779-CDCD-4751-A6A5-D7BB7AB8672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B96F690-0B12-4BD3-BE61-44D3BC31D08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CDD8B76-D9E3-4CDA-A92D-970EB2CBB94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7970369-6229-4195-9DC4-01AA9501C9C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B15D62B-A19A-4CA8-AFA3-A0F2C8894B01}"/>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D4D07A0-C28C-49B8-B1E2-88D2F0DB2B7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40E75EC-B01E-4E86-9FFB-49C3113B62C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C2FCFE2-F99F-4497-857E-2ADEA187502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4BEBD2F-BD63-4522-B88E-0832BB07ED5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0D06F03-EE6C-48F3-93BD-F2634117219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8FB8DC8-98BB-4654-BE02-2E7E11A4FFC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A1843BB-F82E-4E58-B319-42896594460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EB33FBD-7374-46CF-9B0E-521BF94FC64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2242A43-9987-4707-9610-27E38F59F18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39FE5DF-D889-4C1C-AEE6-A780DD820A1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1C3C27E-230F-4F15-96DD-869C4E4D5B31}"/>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EA857B2-EBD3-4C02-81A3-707DCC2F67E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3869158-B11B-4345-888E-096EC18574A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B227577-1C52-4FEE-A0EB-83444CCF742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E1CD672-7DC6-4F97-9D4A-8B596B9A14A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CEF9DCE-CEAB-40F1-9E66-1A33A1C3056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9594EF8-8D1C-4D6A-B0ED-5C5D5D2A445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0D77376-9178-498F-99FC-A8662031E0C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966254A4-FB85-4488-B054-55BF151D3D7B}"/>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BDFE51E-3C33-4F02-B75D-323A20FE4C5B}"/>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3B9B446-9A1B-4299-9800-78687ADB0EC6}"/>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1DD6BDA-F659-428D-B58E-385389B907B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DFFCD87-B0FD-4F69-963E-C2A38E7A150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4719CC4-D4F7-4D34-856C-A295261438A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6ECD103-A771-4737-BEB5-7795FAB470C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5450445-CF81-48F7-ACD7-6E0223ACFD6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D625BE3-58EC-4EE7-9679-6F5D88E7DA8A}"/>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D9E960A-6787-4DAA-9A82-797936E420D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7F0E874-484E-4311-97F4-D983306E324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B8E22DE-9503-4338-9742-0A18385ADFF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B0935BA-FBCC-4A14-B70C-8CEC97B0DD9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AAACAE8-6462-4938-9BD9-C0D4BAB5219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3CC1736-4D01-42B0-B9BA-DC59427F269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92F304E-CED5-4AEE-AA80-5C87CC63C72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％と類似団体等と比較して低い水準にある</a:t>
          </a:r>
          <a:r>
            <a:rPr kumimoji="1" lang="ja-JP" altLang="en-US" sz="1100">
              <a:solidFill>
                <a:schemeClr val="dk1"/>
              </a:solidFill>
              <a:effectLst/>
              <a:latin typeface="+mn-lt"/>
              <a:ea typeface="+mn-ea"/>
              <a:cs typeface="+mn-cs"/>
            </a:rPr>
            <a:t>が、今後の施設老朽化を見据え、第二次</a:t>
          </a:r>
          <a:r>
            <a:rPr kumimoji="1" lang="ja-JP" altLang="ja-JP" sz="1100">
              <a:solidFill>
                <a:schemeClr val="dk1"/>
              </a:solidFill>
              <a:effectLst/>
              <a:latin typeface="+mn-lt"/>
              <a:ea typeface="+mn-ea"/>
              <a:cs typeface="+mn-cs"/>
            </a:rPr>
            <a:t>伊方町総合計画及び公共施設等総合管理計画により、</a:t>
          </a:r>
          <a:r>
            <a:rPr kumimoji="1" lang="ja-JP" altLang="en-US" sz="1100">
              <a:solidFill>
                <a:schemeClr val="dk1"/>
              </a:solidFill>
              <a:effectLst/>
              <a:latin typeface="+mn-lt"/>
              <a:ea typeface="+mn-ea"/>
              <a:cs typeface="+mn-cs"/>
            </a:rPr>
            <a:t>対策の優先度を考慮した予算編成を行い、</a:t>
          </a:r>
          <a:r>
            <a:rPr kumimoji="1" lang="ja-JP" altLang="ja-JP" sz="1100">
              <a:solidFill>
                <a:schemeClr val="dk1"/>
              </a:solidFill>
              <a:effectLst/>
              <a:latin typeface="+mn-lt"/>
              <a:ea typeface="+mn-ea"/>
              <a:cs typeface="+mn-cs"/>
            </a:rPr>
            <a:t>計画的に更新等を実施し、財政の健全化に努める。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B7AC1F3-E184-4440-80FC-BB81045023F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FCB550A-C84A-492C-A7A5-11E3D218AB3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BFD0DCD-1D3D-457C-82A5-D9AD1C6D6A29}"/>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159CAE9-281A-4895-B4EE-37BF68B187CE}"/>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5A7F3F45-24C9-4ECD-BE39-A839BE8A2722}"/>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A6B75C6F-C703-4EF3-808C-416AF1D89E9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8DAC636-C3EC-4C82-AAB8-A989977FE91F}"/>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EBE5F8B6-A744-48A5-9AC1-D57680335C8F}"/>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E38977E3-65E0-48D9-AAAC-AE46089BD0F9}"/>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6D45147B-3891-4A53-AEB4-0DFF021AA953}"/>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263FB10-0DDC-46F8-BF42-EF8C785DCC97}"/>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749C8DFE-DFA5-478D-AD75-D550337593B9}"/>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F7B12E5-6CAE-4B35-921F-03BF607630E6}"/>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0AA574B-D56F-4242-8133-19C7BEC217F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B1E8E68C-6410-4B95-A06A-6B4F316FD11F}"/>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CC39145D-C832-4F51-AB32-BA497E4881B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53D6E9E3-A779-4617-B01D-5972CD38A07B}"/>
            </a:ext>
          </a:extLst>
        </xdr:cNvPr>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D869D222-1C8E-4FB3-8BF4-4D527DEF68DF}"/>
            </a:ext>
          </a:extLst>
        </xdr:cNvPr>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9CFF0E41-5410-4327-B166-DC0AD5009E95}"/>
            </a:ext>
          </a:extLst>
        </xdr:cNvPr>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404DEBA9-797C-49BF-AA8B-A93BF514056D}"/>
            </a:ext>
          </a:extLst>
        </xdr:cNvPr>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E0EE4EB8-2D43-4113-AE6A-7B740491A22F}"/>
            </a:ext>
          </a:extLst>
        </xdr:cNvPr>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a:extLst>
            <a:ext uri="{FF2B5EF4-FFF2-40B4-BE49-F238E27FC236}">
              <a16:creationId xmlns:a16="http://schemas.microsoft.com/office/drawing/2014/main" id="{BDFC09B8-D4DC-4B1E-A8FE-F3AF061C2FC2}"/>
            </a:ext>
          </a:extLst>
        </xdr:cNvPr>
        <xdr:cNvSpPr txBox="1"/>
      </xdr:nvSpPr>
      <xdr:spPr>
        <a:xfrm>
          <a:off x="4813300" y="5186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6ED5A794-A49D-4BE8-95B5-C79DEFBA951C}"/>
            </a:ext>
          </a:extLst>
        </xdr:cNvPr>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B365B8AD-7B4F-4351-AAB5-5CF6514DA13B}"/>
            </a:ext>
          </a:extLst>
        </xdr:cNvPr>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14E0CA87-5010-4C16-9764-2E7BB8A04CA9}"/>
            </a:ext>
          </a:extLst>
        </xdr:cNvPr>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631C9CD3-2645-4C0A-B2B0-6FECAF9C1BBB}"/>
            </a:ext>
          </a:extLst>
        </xdr:cNvPr>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AEF72506-B861-4A12-A317-1FED8E0275ED}"/>
            </a:ext>
          </a:extLst>
        </xdr:cNvPr>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D282F56-AB09-4AF5-A1A3-3C9106868DF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9F25548-3077-4AE7-8DA5-993070DC4E1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EFE0050-983B-4CA1-995E-51D47A1D00E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349A436-0406-4F84-B6BD-DBB865E6884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8F17771-16F0-4DDB-A250-6055DA07EF8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157163</xdr:rowOff>
    </xdr:from>
    <xdr:to>
      <xdr:col>23</xdr:col>
      <xdr:colOff>136525</xdr:colOff>
      <xdr:row>30</xdr:row>
      <xdr:rowOff>87313</xdr:rowOff>
    </xdr:to>
    <xdr:sp macro="" textlink="">
      <xdr:nvSpPr>
        <xdr:cNvPr id="91" name="楕円 90">
          <a:extLst>
            <a:ext uri="{FF2B5EF4-FFF2-40B4-BE49-F238E27FC236}">
              <a16:creationId xmlns:a16="http://schemas.microsoft.com/office/drawing/2014/main" id="{D6EDDF50-B1A3-4080-943D-F8162F50281A}"/>
            </a:ext>
          </a:extLst>
        </xdr:cNvPr>
        <xdr:cNvSpPr/>
      </xdr:nvSpPr>
      <xdr:spPr>
        <a:xfrm>
          <a:off x="4711700" y="51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8590</xdr:rowOff>
    </xdr:from>
    <xdr:ext cx="405111" cy="259045"/>
    <xdr:sp macro="" textlink="">
      <xdr:nvSpPr>
        <xdr:cNvPr id="92" name="有形固定資産減価償却率該当値テキスト">
          <a:extLst>
            <a:ext uri="{FF2B5EF4-FFF2-40B4-BE49-F238E27FC236}">
              <a16:creationId xmlns:a16="http://schemas.microsoft.com/office/drawing/2014/main" id="{B82D15C8-B144-4A85-82D8-5AD058F70E9D}"/>
            </a:ext>
          </a:extLst>
        </xdr:cNvPr>
        <xdr:cNvSpPr txBox="1"/>
      </xdr:nvSpPr>
      <xdr:spPr>
        <a:xfrm>
          <a:off x="4813300" y="49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131974</xdr:rowOff>
    </xdr:from>
    <xdr:to>
      <xdr:col>19</xdr:col>
      <xdr:colOff>187325</xdr:colOff>
      <xdr:row>30</xdr:row>
      <xdr:rowOff>62124</xdr:rowOff>
    </xdr:to>
    <xdr:sp macro="" textlink="">
      <xdr:nvSpPr>
        <xdr:cNvPr id="93" name="楕円 92">
          <a:extLst>
            <a:ext uri="{FF2B5EF4-FFF2-40B4-BE49-F238E27FC236}">
              <a16:creationId xmlns:a16="http://schemas.microsoft.com/office/drawing/2014/main" id="{0FD57A2A-143A-4295-B194-4DEF98E01722}"/>
            </a:ext>
          </a:extLst>
        </xdr:cNvPr>
        <xdr:cNvSpPr/>
      </xdr:nvSpPr>
      <xdr:spPr>
        <a:xfrm>
          <a:off x="4000500" y="51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11324</xdr:rowOff>
    </xdr:from>
    <xdr:to>
      <xdr:col>23</xdr:col>
      <xdr:colOff>85725</xdr:colOff>
      <xdr:row>30</xdr:row>
      <xdr:rowOff>36513</xdr:rowOff>
    </xdr:to>
    <xdr:cxnSp macro="">
      <xdr:nvCxnSpPr>
        <xdr:cNvPr id="94" name="直線コネクタ 93">
          <a:extLst>
            <a:ext uri="{FF2B5EF4-FFF2-40B4-BE49-F238E27FC236}">
              <a16:creationId xmlns:a16="http://schemas.microsoft.com/office/drawing/2014/main" id="{12965B16-5B7F-43CA-A8C0-3D14D4B14B47}"/>
            </a:ext>
          </a:extLst>
        </xdr:cNvPr>
        <xdr:cNvCxnSpPr/>
      </xdr:nvCxnSpPr>
      <xdr:spPr>
        <a:xfrm>
          <a:off x="4051300" y="5154824"/>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104987</xdr:rowOff>
    </xdr:from>
    <xdr:to>
      <xdr:col>15</xdr:col>
      <xdr:colOff>187325</xdr:colOff>
      <xdr:row>30</xdr:row>
      <xdr:rowOff>35137</xdr:rowOff>
    </xdr:to>
    <xdr:sp macro="" textlink="">
      <xdr:nvSpPr>
        <xdr:cNvPr id="95" name="楕円 94">
          <a:extLst>
            <a:ext uri="{FF2B5EF4-FFF2-40B4-BE49-F238E27FC236}">
              <a16:creationId xmlns:a16="http://schemas.microsoft.com/office/drawing/2014/main" id="{B5D0928D-676D-47D7-B7BD-D7C7F1C8E8AC}"/>
            </a:ext>
          </a:extLst>
        </xdr:cNvPr>
        <xdr:cNvSpPr/>
      </xdr:nvSpPr>
      <xdr:spPr>
        <a:xfrm>
          <a:off x="3238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30</xdr:row>
      <xdr:rowOff>11324</xdr:rowOff>
    </xdr:to>
    <xdr:cxnSp macro="">
      <xdr:nvCxnSpPr>
        <xdr:cNvPr id="96" name="直線コネクタ 95">
          <a:extLst>
            <a:ext uri="{FF2B5EF4-FFF2-40B4-BE49-F238E27FC236}">
              <a16:creationId xmlns:a16="http://schemas.microsoft.com/office/drawing/2014/main" id="{1894525A-2840-4347-8DD1-C81ADDD97639}"/>
            </a:ext>
          </a:extLst>
        </xdr:cNvPr>
        <xdr:cNvCxnSpPr/>
      </xdr:nvCxnSpPr>
      <xdr:spPr>
        <a:xfrm>
          <a:off x="3289300" y="5127837"/>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88794</xdr:rowOff>
    </xdr:from>
    <xdr:to>
      <xdr:col>11</xdr:col>
      <xdr:colOff>187325</xdr:colOff>
      <xdr:row>30</xdr:row>
      <xdr:rowOff>18944</xdr:rowOff>
    </xdr:to>
    <xdr:sp macro="" textlink="">
      <xdr:nvSpPr>
        <xdr:cNvPr id="97" name="楕円 96">
          <a:extLst>
            <a:ext uri="{FF2B5EF4-FFF2-40B4-BE49-F238E27FC236}">
              <a16:creationId xmlns:a16="http://schemas.microsoft.com/office/drawing/2014/main" id="{8DB88A85-4AC6-49FC-93BD-A4731E4AA03E}"/>
            </a:ext>
          </a:extLst>
        </xdr:cNvPr>
        <xdr:cNvSpPr/>
      </xdr:nvSpPr>
      <xdr:spPr>
        <a:xfrm>
          <a:off x="2476500" y="50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139594</xdr:rowOff>
    </xdr:from>
    <xdr:to>
      <xdr:col>15</xdr:col>
      <xdr:colOff>136525</xdr:colOff>
      <xdr:row>29</xdr:row>
      <xdr:rowOff>155787</xdr:rowOff>
    </xdr:to>
    <xdr:cxnSp macro="">
      <xdr:nvCxnSpPr>
        <xdr:cNvPr id="98" name="直線コネクタ 97">
          <a:extLst>
            <a:ext uri="{FF2B5EF4-FFF2-40B4-BE49-F238E27FC236}">
              <a16:creationId xmlns:a16="http://schemas.microsoft.com/office/drawing/2014/main" id="{1020EB95-973C-421D-A1A7-D06921796317}"/>
            </a:ext>
          </a:extLst>
        </xdr:cNvPr>
        <xdr:cNvCxnSpPr/>
      </xdr:nvCxnSpPr>
      <xdr:spPr>
        <a:xfrm>
          <a:off x="2527300" y="5111644"/>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99" name="楕円 98">
          <a:extLst>
            <a:ext uri="{FF2B5EF4-FFF2-40B4-BE49-F238E27FC236}">
              <a16:creationId xmlns:a16="http://schemas.microsoft.com/office/drawing/2014/main" id="{5BE6928E-DD60-4B27-A504-5CBCB073D373}"/>
            </a:ext>
          </a:extLst>
        </xdr:cNvPr>
        <xdr:cNvSpPr/>
      </xdr:nvSpPr>
      <xdr:spPr>
        <a:xfrm>
          <a:off x="1714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29</xdr:row>
      <xdr:rowOff>139594</xdr:rowOff>
    </xdr:to>
    <xdr:cxnSp macro="">
      <xdr:nvCxnSpPr>
        <xdr:cNvPr id="100" name="直線コネクタ 99">
          <a:extLst>
            <a:ext uri="{FF2B5EF4-FFF2-40B4-BE49-F238E27FC236}">
              <a16:creationId xmlns:a16="http://schemas.microsoft.com/office/drawing/2014/main" id="{B5558E88-49DA-4112-872E-90275A172BC9}"/>
            </a:ext>
          </a:extLst>
        </xdr:cNvPr>
        <xdr:cNvCxnSpPr/>
      </xdr:nvCxnSpPr>
      <xdr:spPr>
        <a:xfrm>
          <a:off x="1765300" y="5095452"/>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a16="http://schemas.microsoft.com/office/drawing/2014/main" id="{8C465C72-B907-4CAD-BEFE-2CCDF7D03232}"/>
            </a:ext>
          </a:extLst>
        </xdr:cNvPr>
        <xdr:cNvSpPr txBox="1"/>
      </xdr:nvSpPr>
      <xdr:spPr>
        <a:xfrm>
          <a:off x="3836044" y="530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a16="http://schemas.microsoft.com/office/drawing/2014/main" id="{4E7BC7A9-17DA-4EDA-AB5E-A872DE78F560}"/>
            </a:ext>
          </a:extLst>
        </xdr:cNvPr>
        <xdr:cNvSpPr txBox="1"/>
      </xdr:nvSpPr>
      <xdr:spPr>
        <a:xfrm>
          <a:off x="3086744" y="527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a:extLst>
            <a:ext uri="{FF2B5EF4-FFF2-40B4-BE49-F238E27FC236}">
              <a16:creationId xmlns:a16="http://schemas.microsoft.com/office/drawing/2014/main" id="{5E458C99-EE6D-482C-A4D9-9121BAFC6DCC}"/>
            </a:ext>
          </a:extLst>
        </xdr:cNvPr>
        <xdr:cNvSpPr txBox="1"/>
      </xdr:nvSpPr>
      <xdr:spPr>
        <a:xfrm>
          <a:off x="2324744" y="523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a:extLst>
            <a:ext uri="{FF2B5EF4-FFF2-40B4-BE49-F238E27FC236}">
              <a16:creationId xmlns:a16="http://schemas.microsoft.com/office/drawing/2014/main" id="{9E1E8805-85D3-4DF8-9590-FBC4F07ACA14}"/>
            </a:ext>
          </a:extLst>
        </xdr:cNvPr>
        <xdr:cNvSpPr txBox="1"/>
      </xdr:nvSpPr>
      <xdr:spPr>
        <a:xfrm>
          <a:off x="1562744" y="521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78651</xdr:rowOff>
    </xdr:from>
    <xdr:ext cx="405111" cy="259045"/>
    <xdr:sp macro="" textlink="">
      <xdr:nvSpPr>
        <xdr:cNvPr id="105" name="n_1mainValue有形固定資産減価償却率">
          <a:extLst>
            <a:ext uri="{FF2B5EF4-FFF2-40B4-BE49-F238E27FC236}">
              <a16:creationId xmlns:a16="http://schemas.microsoft.com/office/drawing/2014/main" id="{C9B22029-DC3E-417B-8869-14C36D4C4C96}"/>
            </a:ext>
          </a:extLst>
        </xdr:cNvPr>
        <xdr:cNvSpPr txBox="1"/>
      </xdr:nvSpPr>
      <xdr:spPr>
        <a:xfrm>
          <a:off x="3836044" y="487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106" name="n_2mainValue有形固定資産減価償却率">
          <a:extLst>
            <a:ext uri="{FF2B5EF4-FFF2-40B4-BE49-F238E27FC236}">
              <a16:creationId xmlns:a16="http://schemas.microsoft.com/office/drawing/2014/main" id="{6F3B09E3-3445-4E14-A13C-645033D1B0EC}"/>
            </a:ext>
          </a:extLst>
        </xdr:cNvPr>
        <xdr:cNvSpPr txBox="1"/>
      </xdr:nvSpPr>
      <xdr:spPr>
        <a:xfrm>
          <a:off x="30867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35471</xdr:rowOff>
    </xdr:from>
    <xdr:ext cx="405111" cy="259045"/>
    <xdr:sp macro="" textlink="">
      <xdr:nvSpPr>
        <xdr:cNvPr id="107" name="n_3mainValue有形固定資産減価償却率">
          <a:extLst>
            <a:ext uri="{FF2B5EF4-FFF2-40B4-BE49-F238E27FC236}">
              <a16:creationId xmlns:a16="http://schemas.microsoft.com/office/drawing/2014/main" id="{15646C76-E236-49DA-9913-8C4592B82E64}"/>
            </a:ext>
          </a:extLst>
        </xdr:cNvPr>
        <xdr:cNvSpPr txBox="1"/>
      </xdr:nvSpPr>
      <xdr:spPr>
        <a:xfrm>
          <a:off x="2324744" y="483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108" name="n_4mainValue有形固定資産減価償却率">
          <a:extLst>
            <a:ext uri="{FF2B5EF4-FFF2-40B4-BE49-F238E27FC236}">
              <a16:creationId xmlns:a16="http://schemas.microsoft.com/office/drawing/2014/main" id="{2EFAFC83-5AFB-4AE6-AD28-EF99893E6072}"/>
            </a:ext>
          </a:extLst>
        </xdr:cNvPr>
        <xdr:cNvSpPr txBox="1"/>
      </xdr:nvSpPr>
      <xdr:spPr>
        <a:xfrm>
          <a:off x="1562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6D79A3D-9787-4AE3-9AE6-D6A14DA9C58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E584946-2886-4372-8B0D-B3A7879595D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84B060C5-AC48-407D-8F28-5B3C64B9686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BF27643-778A-4182-B5C5-AEE8155F3C5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F0E60027-C086-4D47-BD9A-502F5A85F4F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BE1D5F7-09F8-4DD5-8370-C78F22B4FC8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80779644-5956-4BE7-B33D-5CC040B7ABE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D5F33D7D-1E6F-4EEE-9B45-7421F852CE7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54BF2F6-831E-4417-8039-A28903657D2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E1CBA560-539D-4BC0-97C9-ACA639BBD62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4C536CDC-A7DD-4AEC-A426-BA0B6CCBDEB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28FB4A27-74BC-42A2-9C92-501EC964A42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9E75458-FD06-4342-BF75-B086D94EB78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148.5</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と類似団体等と比較して低い水準にあり、財政の健全化、柔軟性が確保されている。今後も綿密な中長期財政計画を樹立し、財政の健全化に努める。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2BBF1E64-535A-4B32-BDE9-9B15BEBFBC6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F1497E0-F5D2-4ABC-A417-BCA11CAD29D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0FB32D0-5633-458A-8E0E-31BF88739A4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64BF7751-7F4D-4398-A5BA-C44AFB655AFF}"/>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ABEB1775-0FD6-4DBC-83F8-C04608064156}"/>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E8CCFDCB-3FE8-4737-886B-C930644E78F7}"/>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8E451FDB-C25F-4E16-9A3D-4BB3A8180E28}"/>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FDF2CDC-9527-438B-B03E-A4CCC48ADC62}"/>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F0FDDAD2-0F65-4094-BDF9-D5ED14A87FE4}"/>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7C22D37A-58BB-4CA6-8080-1A7AFD1CFF4D}"/>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29E299CD-3E16-48E0-AF36-DC962EFD8BF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9AEB1838-D451-4BE4-8859-F57A7A175F11}"/>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5EE4D5C9-5C69-4191-9C5D-368E3497EF03}"/>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6CC057CF-185A-4FAC-9CB5-2C0B11B8AED1}"/>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7B2FE676-7D91-4214-BD96-8C391C6D1C95}"/>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9A9D7C2-77D9-49FB-BB56-A17ABEA813D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2BD808E-7EF4-4172-916B-C9B12C4088B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50F0E460-E6B9-44BA-A572-4730CA95405D}"/>
            </a:ext>
          </a:extLst>
        </xdr:cNvPr>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AE3658B3-1470-4260-B093-2F8590828613}"/>
            </a:ext>
          </a:extLst>
        </xdr:cNvPr>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76BA819C-E480-4D48-B4F4-E89353E61B33}"/>
            </a:ext>
          </a:extLst>
        </xdr:cNvPr>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A74D20D5-6A97-4CCB-9AD6-B906009763D8}"/>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9C670639-FC19-4A51-A306-BFBCB47B5463}"/>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5BF8E859-9B74-45CC-ACD6-86464E8A7BD2}"/>
            </a:ext>
          </a:extLst>
        </xdr:cNvPr>
        <xdr:cNvSpPr txBox="1"/>
      </xdr:nvSpPr>
      <xdr:spPr>
        <a:xfrm>
          <a:off x="14846300" y="5043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8994E97D-64F7-4DE1-A5E3-0380B48501DF}"/>
            </a:ext>
          </a:extLst>
        </xdr:cNvPr>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B360F7D4-6977-43D9-B80C-16443015E0D0}"/>
            </a:ext>
          </a:extLst>
        </xdr:cNvPr>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0E5FB736-C187-4AE4-8E2F-A41A8D10B56A}"/>
            </a:ext>
          </a:extLst>
        </xdr:cNvPr>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F36576A5-3F00-4BBC-92F0-E3ABB2CC5A81}"/>
            </a:ext>
          </a:extLst>
        </xdr:cNvPr>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6A8F282E-10CE-43B5-9602-340BE397AD0F}"/>
            </a:ext>
          </a:extLst>
        </xdr:cNvPr>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1749784-9757-4590-9198-209842FC76D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BABCD9B-D793-4863-99DC-AC6FB014EF0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7302DBD-6879-4857-8F60-41557FBBBD15}"/>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6397E2D-A023-4073-ABD0-B6A6E3598F5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208CBD9-F0E2-409D-A8BA-6CA1C49C07B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38962</xdr:rowOff>
    </xdr:from>
    <xdr:to>
      <xdr:col>76</xdr:col>
      <xdr:colOff>73025</xdr:colOff>
      <xdr:row>27</xdr:row>
      <xdr:rowOff>140562</xdr:rowOff>
    </xdr:to>
    <xdr:sp macro="" textlink="">
      <xdr:nvSpPr>
        <xdr:cNvPr id="155" name="楕円 154">
          <a:extLst>
            <a:ext uri="{FF2B5EF4-FFF2-40B4-BE49-F238E27FC236}">
              <a16:creationId xmlns:a16="http://schemas.microsoft.com/office/drawing/2014/main" id="{E2410DFA-2A95-4528-99E9-965A8D167CE4}"/>
            </a:ext>
          </a:extLst>
        </xdr:cNvPr>
        <xdr:cNvSpPr/>
      </xdr:nvSpPr>
      <xdr:spPr>
        <a:xfrm>
          <a:off x="14744700" y="4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61839</xdr:rowOff>
    </xdr:from>
    <xdr:ext cx="469744" cy="259045"/>
    <xdr:sp macro="" textlink="">
      <xdr:nvSpPr>
        <xdr:cNvPr id="156" name="債務償還比率該当値テキスト">
          <a:extLst>
            <a:ext uri="{FF2B5EF4-FFF2-40B4-BE49-F238E27FC236}">
              <a16:creationId xmlns:a16="http://schemas.microsoft.com/office/drawing/2014/main" id="{C5B4D2E9-E2E9-4485-8261-5752C62187F4}"/>
            </a:ext>
          </a:extLst>
        </xdr:cNvPr>
        <xdr:cNvSpPr txBox="1"/>
      </xdr:nvSpPr>
      <xdr:spPr>
        <a:xfrm>
          <a:off x="14846300" y="451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141977</xdr:rowOff>
    </xdr:from>
    <xdr:to>
      <xdr:col>72</xdr:col>
      <xdr:colOff>123825</xdr:colOff>
      <xdr:row>28</xdr:row>
      <xdr:rowOff>72127</xdr:rowOff>
    </xdr:to>
    <xdr:sp macro="" textlink="">
      <xdr:nvSpPr>
        <xdr:cNvPr id="157" name="楕円 156">
          <a:extLst>
            <a:ext uri="{FF2B5EF4-FFF2-40B4-BE49-F238E27FC236}">
              <a16:creationId xmlns:a16="http://schemas.microsoft.com/office/drawing/2014/main" id="{DF29B699-BCF2-48E7-AA19-E8D1C252CCF7}"/>
            </a:ext>
          </a:extLst>
        </xdr:cNvPr>
        <xdr:cNvSpPr/>
      </xdr:nvSpPr>
      <xdr:spPr>
        <a:xfrm>
          <a:off x="14033500" y="47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89762</xdr:rowOff>
    </xdr:from>
    <xdr:to>
      <xdr:col>76</xdr:col>
      <xdr:colOff>22225</xdr:colOff>
      <xdr:row>28</xdr:row>
      <xdr:rowOff>21327</xdr:rowOff>
    </xdr:to>
    <xdr:cxnSp macro="">
      <xdr:nvCxnSpPr>
        <xdr:cNvPr id="158" name="直線コネクタ 157">
          <a:extLst>
            <a:ext uri="{FF2B5EF4-FFF2-40B4-BE49-F238E27FC236}">
              <a16:creationId xmlns:a16="http://schemas.microsoft.com/office/drawing/2014/main" id="{F5C8B320-D16E-4B84-9691-B26912FE7F21}"/>
            </a:ext>
          </a:extLst>
        </xdr:cNvPr>
        <xdr:cNvCxnSpPr/>
      </xdr:nvCxnSpPr>
      <xdr:spPr>
        <a:xfrm flipV="1">
          <a:off x="14084300" y="4718912"/>
          <a:ext cx="711200" cy="1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23885</xdr:rowOff>
    </xdr:from>
    <xdr:to>
      <xdr:col>68</xdr:col>
      <xdr:colOff>123825</xdr:colOff>
      <xdr:row>28</xdr:row>
      <xdr:rowOff>125485</xdr:rowOff>
    </xdr:to>
    <xdr:sp macro="" textlink="">
      <xdr:nvSpPr>
        <xdr:cNvPr id="159" name="楕円 158">
          <a:extLst>
            <a:ext uri="{FF2B5EF4-FFF2-40B4-BE49-F238E27FC236}">
              <a16:creationId xmlns:a16="http://schemas.microsoft.com/office/drawing/2014/main" id="{879B5D4F-F69B-419C-A04F-94508AC93578}"/>
            </a:ext>
          </a:extLst>
        </xdr:cNvPr>
        <xdr:cNvSpPr/>
      </xdr:nvSpPr>
      <xdr:spPr>
        <a:xfrm>
          <a:off x="13271500" y="48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21327</xdr:rowOff>
    </xdr:from>
    <xdr:to>
      <xdr:col>72</xdr:col>
      <xdr:colOff>73025</xdr:colOff>
      <xdr:row>28</xdr:row>
      <xdr:rowOff>74685</xdr:rowOff>
    </xdr:to>
    <xdr:cxnSp macro="">
      <xdr:nvCxnSpPr>
        <xdr:cNvPr id="160" name="直線コネクタ 159">
          <a:extLst>
            <a:ext uri="{FF2B5EF4-FFF2-40B4-BE49-F238E27FC236}">
              <a16:creationId xmlns:a16="http://schemas.microsoft.com/office/drawing/2014/main" id="{5E224727-066E-4862-8F8E-86D645095091}"/>
            </a:ext>
          </a:extLst>
        </xdr:cNvPr>
        <xdr:cNvCxnSpPr/>
      </xdr:nvCxnSpPr>
      <xdr:spPr>
        <a:xfrm flipV="1">
          <a:off x="13322300" y="4821927"/>
          <a:ext cx="762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170815</xdr:rowOff>
    </xdr:from>
    <xdr:to>
      <xdr:col>64</xdr:col>
      <xdr:colOff>123825</xdr:colOff>
      <xdr:row>28</xdr:row>
      <xdr:rowOff>100965</xdr:rowOff>
    </xdr:to>
    <xdr:sp macro="" textlink="">
      <xdr:nvSpPr>
        <xdr:cNvPr id="161" name="楕円 160">
          <a:extLst>
            <a:ext uri="{FF2B5EF4-FFF2-40B4-BE49-F238E27FC236}">
              <a16:creationId xmlns:a16="http://schemas.microsoft.com/office/drawing/2014/main" id="{C661498C-003B-4204-9BB9-66857C149C53}"/>
            </a:ext>
          </a:extLst>
        </xdr:cNvPr>
        <xdr:cNvSpPr/>
      </xdr:nvSpPr>
      <xdr:spPr>
        <a:xfrm>
          <a:off x="12509500" y="4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50165</xdr:rowOff>
    </xdr:from>
    <xdr:to>
      <xdr:col>68</xdr:col>
      <xdr:colOff>73025</xdr:colOff>
      <xdr:row>28</xdr:row>
      <xdr:rowOff>74685</xdr:rowOff>
    </xdr:to>
    <xdr:cxnSp macro="">
      <xdr:nvCxnSpPr>
        <xdr:cNvPr id="162" name="直線コネクタ 161">
          <a:extLst>
            <a:ext uri="{FF2B5EF4-FFF2-40B4-BE49-F238E27FC236}">
              <a16:creationId xmlns:a16="http://schemas.microsoft.com/office/drawing/2014/main" id="{D271E392-2C3F-43F7-BEBE-9214D19DBBBA}"/>
            </a:ext>
          </a:extLst>
        </xdr:cNvPr>
        <xdr:cNvCxnSpPr/>
      </xdr:nvCxnSpPr>
      <xdr:spPr>
        <a:xfrm>
          <a:off x="12560300" y="4850765"/>
          <a:ext cx="762000" cy="2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59355</xdr:rowOff>
    </xdr:from>
    <xdr:to>
      <xdr:col>60</xdr:col>
      <xdr:colOff>123825</xdr:colOff>
      <xdr:row>28</xdr:row>
      <xdr:rowOff>160955</xdr:rowOff>
    </xdr:to>
    <xdr:sp macro="" textlink="">
      <xdr:nvSpPr>
        <xdr:cNvPr id="163" name="楕円 162">
          <a:extLst>
            <a:ext uri="{FF2B5EF4-FFF2-40B4-BE49-F238E27FC236}">
              <a16:creationId xmlns:a16="http://schemas.microsoft.com/office/drawing/2014/main" id="{5F423A64-6C62-4817-BCFC-D16E97C26CCD}"/>
            </a:ext>
          </a:extLst>
        </xdr:cNvPr>
        <xdr:cNvSpPr/>
      </xdr:nvSpPr>
      <xdr:spPr>
        <a:xfrm>
          <a:off x="11747500" y="48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50165</xdr:rowOff>
    </xdr:from>
    <xdr:to>
      <xdr:col>64</xdr:col>
      <xdr:colOff>73025</xdr:colOff>
      <xdr:row>28</xdr:row>
      <xdr:rowOff>110155</xdr:rowOff>
    </xdr:to>
    <xdr:cxnSp macro="">
      <xdr:nvCxnSpPr>
        <xdr:cNvPr id="164" name="直線コネクタ 163">
          <a:extLst>
            <a:ext uri="{FF2B5EF4-FFF2-40B4-BE49-F238E27FC236}">
              <a16:creationId xmlns:a16="http://schemas.microsoft.com/office/drawing/2014/main" id="{AE1715CB-0C5B-4B82-8CAB-1F82A4603585}"/>
            </a:ext>
          </a:extLst>
        </xdr:cNvPr>
        <xdr:cNvCxnSpPr/>
      </xdr:nvCxnSpPr>
      <xdr:spPr>
        <a:xfrm flipV="1">
          <a:off x="11798300" y="4850765"/>
          <a:ext cx="762000" cy="5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BEA6BCE0-EF97-4AF6-A56C-02A44A8295A7}"/>
            </a:ext>
          </a:extLst>
        </xdr:cNvPr>
        <xdr:cNvSpPr txBox="1"/>
      </xdr:nvSpPr>
      <xdr:spPr>
        <a:xfrm>
          <a:off x="138367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335B40E6-DC35-486B-B649-EA4BEFD76908}"/>
            </a:ext>
          </a:extLst>
        </xdr:cNvPr>
        <xdr:cNvSpPr txBox="1"/>
      </xdr:nvSpPr>
      <xdr:spPr>
        <a:xfrm>
          <a:off x="13087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1D5AA4F3-6D94-4FBD-838C-4E5D780A99CE}"/>
            </a:ext>
          </a:extLst>
        </xdr:cNvPr>
        <xdr:cNvSpPr txBox="1"/>
      </xdr:nvSpPr>
      <xdr:spPr>
        <a:xfrm>
          <a:off x="12325427" y="5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5ED684B9-C1CA-4A96-837F-CDF695FB7445}"/>
            </a:ext>
          </a:extLst>
        </xdr:cNvPr>
        <xdr:cNvSpPr txBox="1"/>
      </xdr:nvSpPr>
      <xdr:spPr>
        <a:xfrm>
          <a:off x="11563427" y="5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88654</xdr:rowOff>
    </xdr:from>
    <xdr:ext cx="469744" cy="259045"/>
    <xdr:sp macro="" textlink="">
      <xdr:nvSpPr>
        <xdr:cNvPr id="169" name="n_1mainValue債務償還比率">
          <a:extLst>
            <a:ext uri="{FF2B5EF4-FFF2-40B4-BE49-F238E27FC236}">
              <a16:creationId xmlns:a16="http://schemas.microsoft.com/office/drawing/2014/main" id="{E4CDD042-B6A5-43D3-9A44-96FD6049C62A}"/>
            </a:ext>
          </a:extLst>
        </xdr:cNvPr>
        <xdr:cNvSpPr txBox="1"/>
      </xdr:nvSpPr>
      <xdr:spPr>
        <a:xfrm>
          <a:off x="13836727" y="45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142012</xdr:rowOff>
    </xdr:from>
    <xdr:ext cx="469744" cy="259045"/>
    <xdr:sp macro="" textlink="">
      <xdr:nvSpPr>
        <xdr:cNvPr id="170" name="n_2mainValue債務償還比率">
          <a:extLst>
            <a:ext uri="{FF2B5EF4-FFF2-40B4-BE49-F238E27FC236}">
              <a16:creationId xmlns:a16="http://schemas.microsoft.com/office/drawing/2014/main" id="{07038643-CBAE-4EF3-B33E-64D055616517}"/>
            </a:ext>
          </a:extLst>
        </xdr:cNvPr>
        <xdr:cNvSpPr txBox="1"/>
      </xdr:nvSpPr>
      <xdr:spPr>
        <a:xfrm>
          <a:off x="13087427" y="459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117492</xdr:rowOff>
    </xdr:from>
    <xdr:ext cx="469744" cy="259045"/>
    <xdr:sp macro="" textlink="">
      <xdr:nvSpPr>
        <xdr:cNvPr id="171" name="n_3mainValue債務償還比率">
          <a:extLst>
            <a:ext uri="{FF2B5EF4-FFF2-40B4-BE49-F238E27FC236}">
              <a16:creationId xmlns:a16="http://schemas.microsoft.com/office/drawing/2014/main" id="{06B8B8DD-FC2E-4388-938D-6F9DD1E29F09}"/>
            </a:ext>
          </a:extLst>
        </xdr:cNvPr>
        <xdr:cNvSpPr txBox="1"/>
      </xdr:nvSpPr>
      <xdr:spPr>
        <a:xfrm>
          <a:off x="12325427" y="457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6032</xdr:rowOff>
    </xdr:from>
    <xdr:ext cx="469744" cy="259045"/>
    <xdr:sp macro="" textlink="">
      <xdr:nvSpPr>
        <xdr:cNvPr id="172" name="n_4mainValue債務償還比率">
          <a:extLst>
            <a:ext uri="{FF2B5EF4-FFF2-40B4-BE49-F238E27FC236}">
              <a16:creationId xmlns:a16="http://schemas.microsoft.com/office/drawing/2014/main" id="{EB50889E-766A-4598-82DE-0ECF53C4904D}"/>
            </a:ext>
          </a:extLst>
        </xdr:cNvPr>
        <xdr:cNvSpPr txBox="1"/>
      </xdr:nvSpPr>
      <xdr:spPr>
        <a:xfrm>
          <a:off x="11563427" y="46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4F6DF5D7-6ABA-4A90-A617-1E8EECBBE90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A1B4C4FD-1233-4C99-9B23-77F09945AD6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62141B65-0302-48B1-9D8E-59060EE9532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3E8E36A2-2978-4776-A94A-54B1C892F29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E232C6E-7758-498F-B8C0-3545383EE61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46F39FC8-28E8-43BB-BF4F-A3116594094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D38064-A9F3-4795-8868-9D9FCB7072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76D1A3-EA7A-491E-A3DB-57E328DB6B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9EC4CA-F7F9-4CF2-9878-34A029D6DE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0F2911-9385-48DE-A5DD-2E5E00D506D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79E7B5-4854-4A4B-9DBE-B39E578893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897A67-E9BE-4ABE-9C45-1D86B19AEA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D14693-2513-4D23-B66E-87F1A90E88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BC7465-28AD-442B-94DF-E58B518823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9FCC37-7580-4104-9690-EE5642E9DB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FDD7F2-BAD8-4C74-B73F-E4ACF5D69F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02ECD7-C050-434E-A8E6-B2E0B59876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BC587B-0DC2-4DB4-9DAD-752CAB27B0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7FC393-9192-4E62-9E88-90F29F6207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98DA3C-2B74-45DD-82B3-2349FE907B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FD462E-2790-4E5C-8673-74B4AFC1E5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FDB0E39-58DD-4D1F-B19F-DA570E9B53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511F11-FBA8-4345-9B96-F05872FD36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809F21-982F-4B8B-8EF4-E42B88DDA7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28607F-AA04-4D6D-8103-AA9F5F09AF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C126C2-9143-462D-BF8F-D148ED3BF1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9A8643-D864-4EFF-8782-0443BD3C5D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661A18-D355-4F11-9FC8-E9B2F79E5B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335BE7-C65C-4FD6-8E38-B59D756074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DDBC93-12C5-4022-A1A9-AACF36A6C3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474AD5-6B22-4E16-BAD3-29694199F4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4EE799-7047-4091-A713-D5D069B89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8E77FB-0A97-45A9-A07D-80B6876BE5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1C6F64-9202-4A77-A631-0B9256A46A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AB2B53-4536-4C58-A398-21D04818CA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3E513D9-67FF-4C0D-B837-3C3E755A57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49CF23-7FA8-4266-AC2A-4669848306B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67001E-CFF8-4533-B9B5-1633B8BC487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2CB32D-220C-496E-BE35-4A1B1720DC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CC7F11-0460-4614-BD9F-5E0CE94F65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879772F-F93C-45CD-82CE-DBEEEB5B41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CAB3D8-A8E6-472B-97B5-D5162040AA6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60073D-E22E-4B0E-A24A-442EF71F51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CB7DA0E-F966-4B2E-AE8E-740E989CDB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73E31D-4A66-4F9A-A7C1-F6D766F29A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660FA8-FBE1-4EB7-8069-E2A7028C20B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F67D9B-663E-4C1E-BC27-7BC1198707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F7BB7AC-DC2E-4AE9-B832-4371CBD3CC9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4059E01-693E-466F-B3A8-F75EF150E2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2C6F555-0E6A-4DAE-9B43-5886459FF8A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4F6A6B0-817C-4FF1-85BB-07C045F1FD2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F9F4D4F-E5CF-4C2B-99B3-8F6A1504D6F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937B783-760B-4117-8E41-19DF4FD748E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DF86743-5776-4EAD-A2AF-4F0A843480C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A38C2E-3D01-4928-825E-7CFD6DA7C76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DB4562C-6CFB-455B-9F94-36E8DED31A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432CEC1-8599-4EE8-9538-D70F3AC2633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670BC67-A760-4A08-8F10-6EA0FAFF33E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2632896-C0DD-4287-99E0-B3A9533FEE1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2522280-C4CD-4DBC-9081-F418FD501DF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A0AB3F9-7041-4204-8F2D-215EA86EF3F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3D2D665-18B3-4E88-BF17-A192B0D5B3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A6A2CD82-130F-4FBB-AAD9-9E19151EC1D7}"/>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1EB664CF-A5AD-4EAE-BF55-8AFAF731805A}"/>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7716D01B-3791-4718-8638-B1F9F04F3F05}"/>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BBD17F51-29B3-44B5-846F-0CC43347A8DA}"/>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C550F206-D327-4107-9B6D-54F52C7D1569}"/>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2F41419B-9E41-4890-AABB-32E5C3E7F3C4}"/>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5288EB1-C80D-42F8-B7DF-E8FAF48800C1}"/>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9D1BCF40-2776-4E06-9BD8-3ABECCDD7C7E}"/>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15C551A1-355D-4BFF-9299-0D2A63E8DDB6}"/>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D8ACDA91-A657-4947-BBE4-9B51E27832B5}"/>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6A9B207D-D6DD-4683-BF77-18D19E8121BE}"/>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23240F-81A4-450A-8C83-D948A7BB65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B275C0-3DF2-4862-A9F2-45033632143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9E8665-6EC7-4CDD-AB98-0313FE8D41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3DDBD30-83C4-4A78-BD23-064BBB7383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9562F1-1FA9-4209-B989-E1EEC038452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4" name="楕円 73">
          <a:extLst>
            <a:ext uri="{FF2B5EF4-FFF2-40B4-BE49-F238E27FC236}">
              <a16:creationId xmlns:a16="http://schemas.microsoft.com/office/drawing/2014/main" id="{E49C9C48-58B5-4352-A4E6-10925A08A702}"/>
            </a:ext>
          </a:extLst>
        </xdr:cNvPr>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5" name="【道路】&#10;有形固定資産減価償却率該当値テキスト">
          <a:extLst>
            <a:ext uri="{FF2B5EF4-FFF2-40B4-BE49-F238E27FC236}">
              <a16:creationId xmlns:a16="http://schemas.microsoft.com/office/drawing/2014/main" id="{17A35BC5-77AA-45F2-BD9F-D31E595C60D1}"/>
            </a:ext>
          </a:extLst>
        </xdr:cNvPr>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6" name="楕円 75">
          <a:extLst>
            <a:ext uri="{FF2B5EF4-FFF2-40B4-BE49-F238E27FC236}">
              <a16:creationId xmlns:a16="http://schemas.microsoft.com/office/drawing/2014/main" id="{093E9622-B11F-4D37-A37E-F75CEA81DDC7}"/>
            </a:ext>
          </a:extLst>
        </xdr:cNvPr>
        <xdr:cNvSpPr/>
      </xdr:nvSpPr>
      <xdr:spPr>
        <a:xfrm>
          <a:off x="3746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23949</xdr:rowOff>
    </xdr:from>
    <xdr:to>
      <xdr:col>24</xdr:col>
      <xdr:colOff>63500</xdr:colOff>
      <xdr:row>39</xdr:row>
      <xdr:rowOff>48441</xdr:rowOff>
    </xdr:to>
    <xdr:cxnSp macro="">
      <xdr:nvCxnSpPr>
        <xdr:cNvPr id="77" name="直線コネクタ 76">
          <a:extLst>
            <a:ext uri="{FF2B5EF4-FFF2-40B4-BE49-F238E27FC236}">
              <a16:creationId xmlns:a16="http://schemas.microsoft.com/office/drawing/2014/main" id="{C92DFD57-56B2-4A57-8492-0F79A1BD4770}"/>
            </a:ext>
          </a:extLst>
        </xdr:cNvPr>
        <xdr:cNvCxnSpPr/>
      </xdr:nvCxnSpPr>
      <xdr:spPr>
        <a:xfrm>
          <a:off x="3797300" y="671049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a:extLst>
            <a:ext uri="{FF2B5EF4-FFF2-40B4-BE49-F238E27FC236}">
              <a16:creationId xmlns:a16="http://schemas.microsoft.com/office/drawing/2014/main" id="{55AC9048-606D-4410-BFCE-62B0F153B260}"/>
            </a:ext>
          </a:extLst>
        </xdr:cNvPr>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23949</xdr:rowOff>
    </xdr:to>
    <xdr:cxnSp macro="">
      <xdr:nvCxnSpPr>
        <xdr:cNvPr id="79" name="直線コネクタ 78">
          <a:extLst>
            <a:ext uri="{FF2B5EF4-FFF2-40B4-BE49-F238E27FC236}">
              <a16:creationId xmlns:a16="http://schemas.microsoft.com/office/drawing/2014/main" id="{882C1BA1-00C2-4231-8580-A40F60A1198D}"/>
            </a:ext>
          </a:extLst>
        </xdr:cNvPr>
        <xdr:cNvCxnSpPr/>
      </xdr:nvCxnSpPr>
      <xdr:spPr>
        <a:xfrm>
          <a:off x="2908300" y="66876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a:extLst>
            <a:ext uri="{FF2B5EF4-FFF2-40B4-BE49-F238E27FC236}">
              <a16:creationId xmlns:a16="http://schemas.microsoft.com/office/drawing/2014/main" id="{03157D70-0810-4C55-81DD-25BF688C0C5E}"/>
            </a:ext>
          </a:extLst>
        </xdr:cNvPr>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1088</xdr:rowOff>
    </xdr:to>
    <xdr:cxnSp macro="">
      <xdr:nvCxnSpPr>
        <xdr:cNvPr id="81" name="直線コネクタ 80">
          <a:extLst>
            <a:ext uri="{FF2B5EF4-FFF2-40B4-BE49-F238E27FC236}">
              <a16:creationId xmlns:a16="http://schemas.microsoft.com/office/drawing/2014/main" id="{EDA3E658-465A-4159-98CE-71D062E7CE91}"/>
            </a:ext>
          </a:extLst>
        </xdr:cNvPr>
        <xdr:cNvCxnSpPr/>
      </xdr:nvCxnSpPr>
      <xdr:spPr>
        <a:xfrm>
          <a:off x="2019300" y="666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89081</xdr:rowOff>
    </xdr:from>
    <xdr:to>
      <xdr:col>6</xdr:col>
      <xdr:colOff>38100</xdr:colOff>
      <xdr:row>39</xdr:row>
      <xdr:rowOff>19231</xdr:rowOff>
    </xdr:to>
    <xdr:sp macro="" textlink="">
      <xdr:nvSpPr>
        <xdr:cNvPr id="82" name="楕円 81">
          <a:extLst>
            <a:ext uri="{FF2B5EF4-FFF2-40B4-BE49-F238E27FC236}">
              <a16:creationId xmlns:a16="http://schemas.microsoft.com/office/drawing/2014/main" id="{41ADC278-D7CB-42F5-9072-9439CD19FDC8}"/>
            </a:ext>
          </a:extLst>
        </xdr:cNvPr>
        <xdr:cNvSpPr/>
      </xdr:nvSpPr>
      <xdr:spPr>
        <a:xfrm>
          <a:off x="1079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139881</xdr:rowOff>
    </xdr:from>
    <xdr:to>
      <xdr:col>10</xdr:col>
      <xdr:colOff>114300</xdr:colOff>
      <xdr:row>38</xdr:row>
      <xdr:rowOff>152944</xdr:rowOff>
    </xdr:to>
    <xdr:cxnSp macro="">
      <xdr:nvCxnSpPr>
        <xdr:cNvPr id="83" name="直線コネクタ 82">
          <a:extLst>
            <a:ext uri="{FF2B5EF4-FFF2-40B4-BE49-F238E27FC236}">
              <a16:creationId xmlns:a16="http://schemas.microsoft.com/office/drawing/2014/main" id="{40E0D084-BEC1-4449-8A9C-E71CBD84B172}"/>
            </a:ext>
          </a:extLst>
        </xdr:cNvPr>
        <xdr:cNvCxnSpPr/>
      </xdr:nvCxnSpPr>
      <xdr:spPr>
        <a:xfrm>
          <a:off x="1130300" y="66549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FAAF76E4-1EFA-439E-9FBA-F0F2F9994D46}"/>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FE9F4C12-DFBA-4849-A931-76DB77CF6604}"/>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72106692-97E6-4807-884D-27AB11BD120C}"/>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F3DDF1EA-1F1C-4230-BD58-649987175C13}"/>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65876</xdr:rowOff>
    </xdr:from>
    <xdr:ext cx="405111" cy="259045"/>
    <xdr:sp macro="" textlink="">
      <xdr:nvSpPr>
        <xdr:cNvPr id="88" name="n_1mainValue【道路】&#10;有形固定資産減価償却率">
          <a:extLst>
            <a:ext uri="{FF2B5EF4-FFF2-40B4-BE49-F238E27FC236}">
              <a16:creationId xmlns:a16="http://schemas.microsoft.com/office/drawing/2014/main" id="{95ADF2DD-58D9-44B8-96A1-2ED5E3071CF0}"/>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道路】&#10;有形固定資産減価償却率">
          <a:extLst>
            <a:ext uri="{FF2B5EF4-FFF2-40B4-BE49-F238E27FC236}">
              <a16:creationId xmlns:a16="http://schemas.microsoft.com/office/drawing/2014/main" id="{D1F3C10D-0DEB-488A-9092-F0374DF47883}"/>
            </a:ext>
          </a:extLst>
        </xdr:cNvPr>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道路】&#10;有形固定資産減価償却率">
          <a:extLst>
            <a:ext uri="{FF2B5EF4-FFF2-40B4-BE49-F238E27FC236}">
              <a16:creationId xmlns:a16="http://schemas.microsoft.com/office/drawing/2014/main" id="{D4BF51EB-7213-457E-958C-A523860BDCAE}"/>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10358</xdr:rowOff>
    </xdr:from>
    <xdr:ext cx="405111" cy="259045"/>
    <xdr:sp macro="" textlink="">
      <xdr:nvSpPr>
        <xdr:cNvPr id="91" name="n_4mainValue【道路】&#10;有形固定資産減価償却率">
          <a:extLst>
            <a:ext uri="{FF2B5EF4-FFF2-40B4-BE49-F238E27FC236}">
              <a16:creationId xmlns:a16="http://schemas.microsoft.com/office/drawing/2014/main" id="{7339BC7D-2FF0-4C33-8B0E-97DDE3C0F9CC}"/>
            </a:ext>
          </a:extLst>
        </xdr:cNvPr>
        <xdr:cNvSpPr txBox="1"/>
      </xdr:nvSpPr>
      <xdr:spPr>
        <a:xfrm>
          <a:off x="927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2FF90EF-1520-4BCF-9B07-DA6217877C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14F9BC9-580A-44B1-8C72-9AB65F328AB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5F47074-AF39-4DA8-BAB2-4DA67C93F7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5080FB8-34CC-4EA8-8D1E-CBC6F5C3A4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EB61CAA-5638-44D2-BDD2-6F853102E8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406A0DC-9586-4B1E-AA37-F72B857EA0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7D8A2BD-96F4-43C3-874E-1D8B8B5EAE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68E39DB-6677-430F-8EE2-5211ECE634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A830C05-BFC1-4E88-A91F-81DFC93E839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C202907-1202-4414-8468-C265F0A0D3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F52EFC9-0FAF-4B0B-B879-FAD8FBDCC5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BF3D7DE-EEB6-42AE-9C0A-30FE705F9A5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6408B60-1D4E-42F4-8995-4DE832701F1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572F5B66-EE33-47F1-9174-CD93581D08F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A0D5563-5E5C-4272-844E-913CABF18F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0BB6323-734D-469A-8D9E-489C665126F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356DE81-F5B0-4F3D-92C8-94091F78230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1D0AC70-BEA1-4FA1-9B38-FCC0382CDA0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4AFCC9D-EFBB-4C2F-AEAA-CB8021B92D9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EF08401-0D2B-4B70-8B7C-3A46A917234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59EBA00-A3F0-4043-A65C-FDEDD78EDFF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3C928D84-39C1-4D5F-AF74-478A645C982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1EB5606-2421-4B87-A77E-C0E4FD6D66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5A5BAA7-0547-4993-B94E-6F48BF7610E8}"/>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1D5FDD4F-FAFE-4B01-A762-BBAF0EE64812}"/>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CC08CC61-3E60-43B0-AEED-5E32D4A0782C}"/>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FD07379-5ACA-4731-9647-D4BA874F55A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CFEB349C-13F3-494C-9D82-1701B592852D}"/>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77A45FBD-894A-48EE-A3B1-17EFF7238E72}"/>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E4F5DF82-4A9A-4C89-A1A4-0199173BE8B5}"/>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3B8B607A-4D18-4224-B669-B7B61A5D9B03}"/>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5AFA1877-7A45-41FC-AB2F-5B16A0D320DD}"/>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16B16C78-B485-4CC4-86FF-3989278B0ADC}"/>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84F61279-4682-4FC1-899F-7399D22C0BCC}"/>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EC7272-909C-4E12-8A07-65463CF4F6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C6845BD-3EFA-45F9-A669-65F659B53E2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6067FE0-4618-4BAE-A35D-541013863A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98FC862-BC74-4F2D-B8D7-62331AF1D35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34B18F7-EC4A-47D1-AF72-A3CCCD0E3E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126872</xdr:rowOff>
    </xdr:from>
    <xdr:to>
      <xdr:col>55</xdr:col>
      <xdr:colOff>50800</xdr:colOff>
      <xdr:row>41</xdr:row>
      <xdr:rowOff>57022</xdr:rowOff>
    </xdr:to>
    <xdr:sp macro="" textlink="">
      <xdr:nvSpPr>
        <xdr:cNvPr id="131" name="楕円 130">
          <a:extLst>
            <a:ext uri="{FF2B5EF4-FFF2-40B4-BE49-F238E27FC236}">
              <a16:creationId xmlns:a16="http://schemas.microsoft.com/office/drawing/2014/main" id="{B48106BF-9B65-49F9-845F-3A0D84034066}"/>
            </a:ext>
          </a:extLst>
        </xdr:cNvPr>
        <xdr:cNvSpPr/>
      </xdr:nvSpPr>
      <xdr:spPr>
        <a:xfrm>
          <a:off x="10426700" y="69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105299</xdr:rowOff>
    </xdr:from>
    <xdr:ext cx="534377" cy="259045"/>
    <xdr:sp macro="" textlink="">
      <xdr:nvSpPr>
        <xdr:cNvPr id="132" name="【道路】&#10;一人当たり延長該当値テキスト">
          <a:extLst>
            <a:ext uri="{FF2B5EF4-FFF2-40B4-BE49-F238E27FC236}">
              <a16:creationId xmlns:a16="http://schemas.microsoft.com/office/drawing/2014/main" id="{953738AA-8A6A-470A-9FF2-07D475A26185}"/>
            </a:ext>
          </a:extLst>
        </xdr:cNvPr>
        <xdr:cNvSpPr txBox="1"/>
      </xdr:nvSpPr>
      <xdr:spPr>
        <a:xfrm>
          <a:off x="10515600" y="696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138302</xdr:rowOff>
    </xdr:from>
    <xdr:to>
      <xdr:col>50</xdr:col>
      <xdr:colOff>165100</xdr:colOff>
      <xdr:row>41</xdr:row>
      <xdr:rowOff>68452</xdr:rowOff>
    </xdr:to>
    <xdr:sp macro="" textlink="">
      <xdr:nvSpPr>
        <xdr:cNvPr id="133" name="楕円 132">
          <a:extLst>
            <a:ext uri="{FF2B5EF4-FFF2-40B4-BE49-F238E27FC236}">
              <a16:creationId xmlns:a16="http://schemas.microsoft.com/office/drawing/2014/main" id="{7BCD5E39-944E-429D-A14E-2AA937522946}"/>
            </a:ext>
          </a:extLst>
        </xdr:cNvPr>
        <xdr:cNvSpPr/>
      </xdr:nvSpPr>
      <xdr:spPr>
        <a:xfrm>
          <a:off x="9588500" y="69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6222</xdr:rowOff>
    </xdr:from>
    <xdr:to>
      <xdr:col>55</xdr:col>
      <xdr:colOff>0</xdr:colOff>
      <xdr:row>41</xdr:row>
      <xdr:rowOff>17652</xdr:rowOff>
    </xdr:to>
    <xdr:cxnSp macro="">
      <xdr:nvCxnSpPr>
        <xdr:cNvPr id="134" name="直線コネクタ 133">
          <a:extLst>
            <a:ext uri="{FF2B5EF4-FFF2-40B4-BE49-F238E27FC236}">
              <a16:creationId xmlns:a16="http://schemas.microsoft.com/office/drawing/2014/main" id="{65F32A9D-2C27-42DB-A9CC-A5D8F94ACA88}"/>
            </a:ext>
          </a:extLst>
        </xdr:cNvPr>
        <xdr:cNvCxnSpPr/>
      </xdr:nvCxnSpPr>
      <xdr:spPr>
        <a:xfrm flipV="1">
          <a:off x="9639300" y="70356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143175</xdr:rowOff>
    </xdr:from>
    <xdr:to>
      <xdr:col>46</xdr:col>
      <xdr:colOff>38100</xdr:colOff>
      <xdr:row>41</xdr:row>
      <xdr:rowOff>73325</xdr:rowOff>
    </xdr:to>
    <xdr:sp macro="" textlink="">
      <xdr:nvSpPr>
        <xdr:cNvPr id="135" name="楕円 134">
          <a:extLst>
            <a:ext uri="{FF2B5EF4-FFF2-40B4-BE49-F238E27FC236}">
              <a16:creationId xmlns:a16="http://schemas.microsoft.com/office/drawing/2014/main" id="{54C417B6-498E-4CF7-BB2C-C35611690999}"/>
            </a:ext>
          </a:extLst>
        </xdr:cNvPr>
        <xdr:cNvSpPr/>
      </xdr:nvSpPr>
      <xdr:spPr>
        <a:xfrm>
          <a:off x="8699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17652</xdr:rowOff>
    </xdr:from>
    <xdr:to>
      <xdr:col>50</xdr:col>
      <xdr:colOff>114300</xdr:colOff>
      <xdr:row>41</xdr:row>
      <xdr:rowOff>22525</xdr:rowOff>
    </xdr:to>
    <xdr:cxnSp macro="">
      <xdr:nvCxnSpPr>
        <xdr:cNvPr id="136" name="直線コネクタ 135">
          <a:extLst>
            <a:ext uri="{FF2B5EF4-FFF2-40B4-BE49-F238E27FC236}">
              <a16:creationId xmlns:a16="http://schemas.microsoft.com/office/drawing/2014/main" id="{84DD5AB4-87D6-42CE-AD9D-2E2D864B28AE}"/>
            </a:ext>
          </a:extLst>
        </xdr:cNvPr>
        <xdr:cNvCxnSpPr/>
      </xdr:nvCxnSpPr>
      <xdr:spPr>
        <a:xfrm flipV="1">
          <a:off x="8750300" y="7047102"/>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148303</xdr:rowOff>
    </xdr:from>
    <xdr:to>
      <xdr:col>41</xdr:col>
      <xdr:colOff>101600</xdr:colOff>
      <xdr:row>41</xdr:row>
      <xdr:rowOff>78453</xdr:rowOff>
    </xdr:to>
    <xdr:sp macro="" textlink="">
      <xdr:nvSpPr>
        <xdr:cNvPr id="137" name="楕円 136">
          <a:extLst>
            <a:ext uri="{FF2B5EF4-FFF2-40B4-BE49-F238E27FC236}">
              <a16:creationId xmlns:a16="http://schemas.microsoft.com/office/drawing/2014/main" id="{91E53C92-9E3A-4F0D-9A5E-6342AAB53461}"/>
            </a:ext>
          </a:extLst>
        </xdr:cNvPr>
        <xdr:cNvSpPr/>
      </xdr:nvSpPr>
      <xdr:spPr>
        <a:xfrm>
          <a:off x="7810500" y="70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22525</xdr:rowOff>
    </xdr:from>
    <xdr:to>
      <xdr:col>45</xdr:col>
      <xdr:colOff>177800</xdr:colOff>
      <xdr:row>41</xdr:row>
      <xdr:rowOff>27653</xdr:rowOff>
    </xdr:to>
    <xdr:cxnSp macro="">
      <xdr:nvCxnSpPr>
        <xdr:cNvPr id="138" name="直線コネクタ 137">
          <a:extLst>
            <a:ext uri="{FF2B5EF4-FFF2-40B4-BE49-F238E27FC236}">
              <a16:creationId xmlns:a16="http://schemas.microsoft.com/office/drawing/2014/main" id="{AE2807F9-6AFA-4577-BB06-EFCD8DD4E58A}"/>
            </a:ext>
          </a:extLst>
        </xdr:cNvPr>
        <xdr:cNvCxnSpPr/>
      </xdr:nvCxnSpPr>
      <xdr:spPr>
        <a:xfrm flipV="1">
          <a:off x="7861300" y="7051975"/>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153767</xdr:rowOff>
    </xdr:from>
    <xdr:to>
      <xdr:col>36</xdr:col>
      <xdr:colOff>165100</xdr:colOff>
      <xdr:row>41</xdr:row>
      <xdr:rowOff>83917</xdr:rowOff>
    </xdr:to>
    <xdr:sp macro="" textlink="">
      <xdr:nvSpPr>
        <xdr:cNvPr id="139" name="楕円 138">
          <a:extLst>
            <a:ext uri="{FF2B5EF4-FFF2-40B4-BE49-F238E27FC236}">
              <a16:creationId xmlns:a16="http://schemas.microsoft.com/office/drawing/2014/main" id="{B0561E91-F718-47DA-A383-B6380E43F7E0}"/>
            </a:ext>
          </a:extLst>
        </xdr:cNvPr>
        <xdr:cNvSpPr/>
      </xdr:nvSpPr>
      <xdr:spPr>
        <a:xfrm>
          <a:off x="6921500" y="70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27653</xdr:rowOff>
    </xdr:from>
    <xdr:to>
      <xdr:col>41</xdr:col>
      <xdr:colOff>50800</xdr:colOff>
      <xdr:row>41</xdr:row>
      <xdr:rowOff>33117</xdr:rowOff>
    </xdr:to>
    <xdr:cxnSp macro="">
      <xdr:nvCxnSpPr>
        <xdr:cNvPr id="140" name="直線コネクタ 139">
          <a:extLst>
            <a:ext uri="{FF2B5EF4-FFF2-40B4-BE49-F238E27FC236}">
              <a16:creationId xmlns:a16="http://schemas.microsoft.com/office/drawing/2014/main" id="{EE65C333-965B-419A-BBCC-792BC363E436}"/>
            </a:ext>
          </a:extLst>
        </xdr:cNvPr>
        <xdr:cNvCxnSpPr/>
      </xdr:nvCxnSpPr>
      <xdr:spPr>
        <a:xfrm flipV="1">
          <a:off x="6972300" y="7057103"/>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597BBE85-6160-4677-BC9C-B3B072FF4FBF}"/>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DED9570F-CB65-45B1-BCEB-6B299D81CC41}"/>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DEC31F33-4790-4729-A4D3-48BEB30A8C99}"/>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9612C4AF-FB51-4584-ACA3-C809B7E9BC4C}"/>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59579</xdr:rowOff>
    </xdr:from>
    <xdr:ext cx="534377" cy="259045"/>
    <xdr:sp macro="" textlink="">
      <xdr:nvSpPr>
        <xdr:cNvPr id="145" name="n_1mainValue【道路】&#10;一人当たり延長">
          <a:extLst>
            <a:ext uri="{FF2B5EF4-FFF2-40B4-BE49-F238E27FC236}">
              <a16:creationId xmlns:a16="http://schemas.microsoft.com/office/drawing/2014/main" id="{53D65ED5-D248-4882-A02D-AE8400A3FC12}"/>
            </a:ext>
          </a:extLst>
        </xdr:cNvPr>
        <xdr:cNvSpPr txBox="1"/>
      </xdr:nvSpPr>
      <xdr:spPr>
        <a:xfrm>
          <a:off x="9359411" y="70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64452</xdr:rowOff>
    </xdr:from>
    <xdr:ext cx="534377" cy="259045"/>
    <xdr:sp macro="" textlink="">
      <xdr:nvSpPr>
        <xdr:cNvPr id="146" name="n_2mainValue【道路】&#10;一人当たり延長">
          <a:extLst>
            <a:ext uri="{FF2B5EF4-FFF2-40B4-BE49-F238E27FC236}">
              <a16:creationId xmlns:a16="http://schemas.microsoft.com/office/drawing/2014/main" id="{E9D963DF-4738-42B1-BAC8-CCA43EB803B1}"/>
            </a:ext>
          </a:extLst>
        </xdr:cNvPr>
        <xdr:cNvSpPr txBox="1"/>
      </xdr:nvSpPr>
      <xdr:spPr>
        <a:xfrm>
          <a:off x="84831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69580</xdr:rowOff>
    </xdr:from>
    <xdr:ext cx="534377" cy="259045"/>
    <xdr:sp macro="" textlink="">
      <xdr:nvSpPr>
        <xdr:cNvPr id="147" name="n_3mainValue【道路】&#10;一人当たり延長">
          <a:extLst>
            <a:ext uri="{FF2B5EF4-FFF2-40B4-BE49-F238E27FC236}">
              <a16:creationId xmlns:a16="http://schemas.microsoft.com/office/drawing/2014/main" id="{EEABA2A9-EEC8-4811-A581-C0FE483F2D41}"/>
            </a:ext>
          </a:extLst>
        </xdr:cNvPr>
        <xdr:cNvSpPr txBox="1"/>
      </xdr:nvSpPr>
      <xdr:spPr>
        <a:xfrm>
          <a:off x="7594111" y="70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75044</xdr:rowOff>
    </xdr:from>
    <xdr:ext cx="534377" cy="259045"/>
    <xdr:sp macro="" textlink="">
      <xdr:nvSpPr>
        <xdr:cNvPr id="148" name="n_4mainValue【道路】&#10;一人当たり延長">
          <a:extLst>
            <a:ext uri="{FF2B5EF4-FFF2-40B4-BE49-F238E27FC236}">
              <a16:creationId xmlns:a16="http://schemas.microsoft.com/office/drawing/2014/main" id="{ED368465-E7B9-49DB-95FE-91C08BDA8EAC}"/>
            </a:ext>
          </a:extLst>
        </xdr:cNvPr>
        <xdr:cNvSpPr txBox="1"/>
      </xdr:nvSpPr>
      <xdr:spPr>
        <a:xfrm>
          <a:off x="6705111" y="71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1C04B0A-CE53-4689-9E93-E91A0BB8AC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AFA70A8-2B29-4FA2-9A5D-E645514A4A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3B876E4-4307-495C-811D-A80F2A624A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6F69CA1-80BA-4F42-B341-68E82C0AE7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F9F8FD6-9232-4A7A-86E7-A70720F9D5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FD20BA2-A836-4C3B-B2DC-72870DEA64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F5F94C4-189B-43E0-989A-976612305F3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C43FAA8-F8B1-40C8-8C63-B39CB420DFB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5C8E92F-020F-48D1-93E6-42588A5C1A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D5CD62F-E195-4345-A203-A7F6ACCAFF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490C42D-1F0C-40D3-A153-96E7C1027C1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A1E44E1-0377-4C79-A897-E26F76795C3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BD1E636-E79D-45C0-9FC5-96504D87577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799D030-8823-4989-97CB-1F102DA468B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77A026A-5C8B-4AA7-8316-70B9DAF1FF7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C3089EB-B261-4C99-8FC9-762E4E73FA7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6010604-5CA8-4B86-A287-B4BD1BB4DF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45E26C5-F3D2-4DA5-B8C8-1D3FD20BB5F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F039CD2-0107-4E6C-A33C-3CF41F7C06C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160AB85-CE35-4A8F-925D-F4C36D80BD1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CBA24CE-5DB3-4F14-BA17-44D352CD6B2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0830726-2B6D-48C5-B097-B8354F7CF9F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8002C01-99DF-48FB-BF41-4F9BB1B5B7A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856C5BC-7096-41D7-BDF7-CD0B99EF82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3803D30-BCCB-4AE9-B31E-E3C1F7A996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3EF92F4-BD57-41E8-A90B-FF7B647E179F}"/>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F242C20-5C19-4D2B-8B7F-A98C57A5BE8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4D1B0C2F-B79A-41D5-8C47-F1B1264CF56F}"/>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0E17EAF-7C46-4462-9187-F3309A6E9186}"/>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D1D04587-8E30-4AC0-B382-E22E2FD6A8C7}"/>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235CB6C-75BA-401E-8256-52F6709AE1A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4C6EBD4C-62DC-4AE7-B697-042FCCBA5CA2}"/>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7AF39BFA-D37D-4E85-B088-04054CB0219B}"/>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F7645385-38C4-4E5F-8517-35F9E3B27C71}"/>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A5EEB027-9026-45B4-BCE5-7D1D01627222}"/>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B0E6CEED-B7D8-43A1-82E4-DFE2F7828397}"/>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CB25CB9-C902-4000-97A9-09D92AF76D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610C52-C32D-4CB3-BA95-FE18B34994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139650E-74BB-412A-8738-280547C3D4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C1013FF-8A85-42A8-BF53-EDED783248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762A0F4-D1F9-4B1B-83DF-7EED00AFE6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89626</xdr:rowOff>
    </xdr:from>
    <xdr:to>
      <xdr:col>24</xdr:col>
      <xdr:colOff>114300</xdr:colOff>
      <xdr:row>58</xdr:row>
      <xdr:rowOff>19776</xdr:rowOff>
    </xdr:to>
    <xdr:sp macro="" textlink="">
      <xdr:nvSpPr>
        <xdr:cNvPr id="190" name="楕円 189">
          <a:extLst>
            <a:ext uri="{FF2B5EF4-FFF2-40B4-BE49-F238E27FC236}">
              <a16:creationId xmlns:a16="http://schemas.microsoft.com/office/drawing/2014/main" id="{2700938C-132F-4A85-B96C-D4D71C3709ED}"/>
            </a:ext>
          </a:extLst>
        </xdr:cNvPr>
        <xdr:cNvSpPr/>
      </xdr:nvSpPr>
      <xdr:spPr>
        <a:xfrm>
          <a:off x="45847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112503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A8B1AC5-924E-429B-AA67-BAEB9A53DD3E}"/>
            </a:ext>
          </a:extLst>
        </xdr:cNvPr>
        <xdr:cNvSpPr txBox="1"/>
      </xdr:nvSpPr>
      <xdr:spPr>
        <a:xfrm>
          <a:off x="4673600" y="971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66766</xdr:rowOff>
    </xdr:from>
    <xdr:to>
      <xdr:col>20</xdr:col>
      <xdr:colOff>38100</xdr:colOff>
      <xdr:row>57</xdr:row>
      <xdr:rowOff>168366</xdr:rowOff>
    </xdr:to>
    <xdr:sp macro="" textlink="">
      <xdr:nvSpPr>
        <xdr:cNvPr id="192" name="楕円 191">
          <a:extLst>
            <a:ext uri="{FF2B5EF4-FFF2-40B4-BE49-F238E27FC236}">
              <a16:creationId xmlns:a16="http://schemas.microsoft.com/office/drawing/2014/main" id="{EC5C9735-8479-4BCD-909D-961D00BA8271}"/>
            </a:ext>
          </a:extLst>
        </xdr:cNvPr>
        <xdr:cNvSpPr/>
      </xdr:nvSpPr>
      <xdr:spPr>
        <a:xfrm>
          <a:off x="3746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117566</xdr:rowOff>
    </xdr:from>
    <xdr:to>
      <xdr:col>24</xdr:col>
      <xdr:colOff>63500</xdr:colOff>
      <xdr:row>57</xdr:row>
      <xdr:rowOff>140426</xdr:rowOff>
    </xdr:to>
    <xdr:cxnSp macro="">
      <xdr:nvCxnSpPr>
        <xdr:cNvPr id="193" name="直線コネクタ 192">
          <a:extLst>
            <a:ext uri="{FF2B5EF4-FFF2-40B4-BE49-F238E27FC236}">
              <a16:creationId xmlns:a16="http://schemas.microsoft.com/office/drawing/2014/main" id="{3E50F177-993F-40B4-B263-B059B6964721}"/>
            </a:ext>
          </a:extLst>
        </xdr:cNvPr>
        <xdr:cNvCxnSpPr/>
      </xdr:nvCxnSpPr>
      <xdr:spPr>
        <a:xfrm>
          <a:off x="3797300" y="9890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45538</xdr:rowOff>
    </xdr:from>
    <xdr:to>
      <xdr:col>15</xdr:col>
      <xdr:colOff>101600</xdr:colOff>
      <xdr:row>57</xdr:row>
      <xdr:rowOff>147138</xdr:rowOff>
    </xdr:to>
    <xdr:sp macro="" textlink="">
      <xdr:nvSpPr>
        <xdr:cNvPr id="194" name="楕円 193">
          <a:extLst>
            <a:ext uri="{FF2B5EF4-FFF2-40B4-BE49-F238E27FC236}">
              <a16:creationId xmlns:a16="http://schemas.microsoft.com/office/drawing/2014/main" id="{D812525D-FCE5-4F49-9C5C-1DBC5AF59881}"/>
            </a:ext>
          </a:extLst>
        </xdr:cNvPr>
        <xdr:cNvSpPr/>
      </xdr:nvSpPr>
      <xdr:spPr>
        <a:xfrm>
          <a:off x="2857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96338</xdr:rowOff>
    </xdr:from>
    <xdr:to>
      <xdr:col>19</xdr:col>
      <xdr:colOff>177800</xdr:colOff>
      <xdr:row>57</xdr:row>
      <xdr:rowOff>117566</xdr:rowOff>
    </xdr:to>
    <xdr:cxnSp macro="">
      <xdr:nvCxnSpPr>
        <xdr:cNvPr id="195" name="直線コネクタ 194">
          <a:extLst>
            <a:ext uri="{FF2B5EF4-FFF2-40B4-BE49-F238E27FC236}">
              <a16:creationId xmlns:a16="http://schemas.microsoft.com/office/drawing/2014/main" id="{0331F92A-AC4A-431B-9BD2-679E447EADAB}"/>
            </a:ext>
          </a:extLst>
        </xdr:cNvPr>
        <xdr:cNvCxnSpPr/>
      </xdr:nvCxnSpPr>
      <xdr:spPr>
        <a:xfrm>
          <a:off x="2908300" y="98689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22678</xdr:rowOff>
    </xdr:from>
    <xdr:to>
      <xdr:col>10</xdr:col>
      <xdr:colOff>165100</xdr:colOff>
      <xdr:row>57</xdr:row>
      <xdr:rowOff>124278</xdr:rowOff>
    </xdr:to>
    <xdr:sp macro="" textlink="">
      <xdr:nvSpPr>
        <xdr:cNvPr id="196" name="楕円 195">
          <a:extLst>
            <a:ext uri="{FF2B5EF4-FFF2-40B4-BE49-F238E27FC236}">
              <a16:creationId xmlns:a16="http://schemas.microsoft.com/office/drawing/2014/main" id="{378D735E-BD2F-401A-856A-F390A2A440F3}"/>
            </a:ext>
          </a:extLst>
        </xdr:cNvPr>
        <xdr:cNvSpPr/>
      </xdr:nvSpPr>
      <xdr:spPr>
        <a:xfrm>
          <a:off x="196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73478</xdr:rowOff>
    </xdr:from>
    <xdr:to>
      <xdr:col>15</xdr:col>
      <xdr:colOff>50800</xdr:colOff>
      <xdr:row>57</xdr:row>
      <xdr:rowOff>96338</xdr:rowOff>
    </xdr:to>
    <xdr:cxnSp macro="">
      <xdr:nvCxnSpPr>
        <xdr:cNvPr id="197" name="直線コネクタ 196">
          <a:extLst>
            <a:ext uri="{FF2B5EF4-FFF2-40B4-BE49-F238E27FC236}">
              <a16:creationId xmlns:a16="http://schemas.microsoft.com/office/drawing/2014/main" id="{F0F8AB33-BDB9-447C-8D66-2C9621BDA02E}"/>
            </a:ext>
          </a:extLst>
        </xdr:cNvPr>
        <xdr:cNvCxnSpPr/>
      </xdr:nvCxnSpPr>
      <xdr:spPr>
        <a:xfrm>
          <a:off x="2019300" y="98461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105954</xdr:rowOff>
    </xdr:from>
    <xdr:to>
      <xdr:col>6</xdr:col>
      <xdr:colOff>38100</xdr:colOff>
      <xdr:row>57</xdr:row>
      <xdr:rowOff>36104</xdr:rowOff>
    </xdr:to>
    <xdr:sp macro="" textlink="">
      <xdr:nvSpPr>
        <xdr:cNvPr id="198" name="楕円 197">
          <a:extLst>
            <a:ext uri="{FF2B5EF4-FFF2-40B4-BE49-F238E27FC236}">
              <a16:creationId xmlns:a16="http://schemas.microsoft.com/office/drawing/2014/main" id="{6F392A6C-FE96-4C62-BB13-0983FB7BEAF0}"/>
            </a:ext>
          </a:extLst>
        </xdr:cNvPr>
        <xdr:cNvSpPr/>
      </xdr:nvSpPr>
      <xdr:spPr>
        <a:xfrm>
          <a:off x="1079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156754</xdr:rowOff>
    </xdr:from>
    <xdr:to>
      <xdr:col>10</xdr:col>
      <xdr:colOff>114300</xdr:colOff>
      <xdr:row>57</xdr:row>
      <xdr:rowOff>73478</xdr:rowOff>
    </xdr:to>
    <xdr:cxnSp macro="">
      <xdr:nvCxnSpPr>
        <xdr:cNvPr id="199" name="直線コネクタ 198">
          <a:extLst>
            <a:ext uri="{FF2B5EF4-FFF2-40B4-BE49-F238E27FC236}">
              <a16:creationId xmlns:a16="http://schemas.microsoft.com/office/drawing/2014/main" id="{D7F708EE-D3C0-4024-B1DF-4162F4C793EA}"/>
            </a:ext>
          </a:extLst>
        </xdr:cNvPr>
        <xdr:cNvCxnSpPr/>
      </xdr:nvCxnSpPr>
      <xdr:spPr>
        <a:xfrm>
          <a:off x="1130300" y="975795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305C89B-ACFC-4C58-BDDE-F21351B566A2}"/>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AE69628-BBF7-4B35-BCC6-264C8FA842C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920827B-DDE2-450E-88E4-52D151156674}"/>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9164082-3C13-4089-B451-1B8AE3C4972C}"/>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13443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A9D2032-366C-49F7-B313-D8747A6ACC0C}"/>
            </a:ext>
          </a:extLst>
        </xdr:cNvPr>
        <xdr:cNvSpPr txBox="1"/>
      </xdr:nvSpPr>
      <xdr:spPr>
        <a:xfrm>
          <a:off x="35820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163665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A5A5AD0-7E48-457A-84BA-BCF46BADA574}"/>
            </a:ext>
          </a:extLst>
        </xdr:cNvPr>
        <xdr:cNvSpPr txBox="1"/>
      </xdr:nvSpPr>
      <xdr:spPr>
        <a:xfrm>
          <a:off x="2705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140805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CC122AF-BA8A-4AAC-9341-E7F4C7230934}"/>
            </a:ext>
          </a:extLst>
        </xdr:cNvPr>
        <xdr:cNvSpPr txBox="1"/>
      </xdr:nvSpPr>
      <xdr:spPr>
        <a:xfrm>
          <a:off x="1816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52631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10B16DD-A04E-4FE7-956B-7231F615D094}"/>
            </a:ext>
          </a:extLst>
        </xdr:cNvPr>
        <xdr:cNvSpPr txBox="1"/>
      </xdr:nvSpPr>
      <xdr:spPr>
        <a:xfrm>
          <a:off x="927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0DF7BEE-A482-457B-BB40-FCA496C2B9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F1DF691-6962-4EFE-954C-EFD8C18D4B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97B9003-09A4-4F84-8253-022A8FEC49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F1D15B9-CF6E-4426-AB2D-D067B0D79B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AADF10B-6981-4536-A088-5F108B657E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A2CA61F-0B42-4FE4-AA80-65882C9715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52B404D-0493-49FE-8409-1418D482D09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8D6ABF4-8A3E-4DF7-9248-00A99C35DC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B5FB605-6DE4-44A4-A1FD-6DB769AE4E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7325AE5-272D-4C45-BF2C-9275E959FE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46547E8-9F2D-43FF-9896-F792B03011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F5CB493-9671-4FF7-B7AF-79056D510DC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AE0BBFA-6AFB-41EE-9AEF-F3FD4060917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7E5F73C-41F1-413A-B5EC-1E045AAE55D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FFE4290-1C63-48D1-8EF8-5B9D6619076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85A1E749-A2C8-4EBA-B372-B0E3280089E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E9E43B8-EEBA-4ADA-98FF-A17F1185E81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56425216-FE91-4D39-82D2-0D5D2226AC0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538749C-223C-44CE-B2B6-B073FB9D3B3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F589BF2-BF56-442C-874F-36BA686173F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7F581D7-FDC3-4266-8C74-01A3A2C4B3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7BB5BB50-D7C4-4082-95C2-81019571586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472BB87-34BE-48D8-845D-FAC5461370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BBFD5C8B-43CB-4EF8-9043-056D80CA8DF3}"/>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95B3087-38CC-4C42-8FCC-C963DE7F8293}"/>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EF31094E-359B-45C7-AD7C-70EFC7E715EE}"/>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D41661C9-E8A5-40F2-AB1B-7016EBFBA989}"/>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A80AF45D-622A-4BCC-BA72-E4DD3C066EB5}"/>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F937B2B-75C9-444B-8CC7-0DF58F287452}"/>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413FAAB7-4EEB-4A83-BB6B-8675DDA5BD02}"/>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278AACD0-7BF1-4B10-9C16-9C0A336D2524}"/>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35A99ED1-24FB-429F-9983-3DA3D96ECFC2}"/>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238FEA2E-AEE1-4DFF-BE9C-9C6C87AF5747}"/>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635E5543-6952-4B7D-8FAD-2B25A326A58D}"/>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6B0552E-EA0A-4AA8-A27A-E5D307F943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D7AFFD8-14AE-44CA-B8D9-FC36A9EAA1A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4DA7B4B-4318-4615-84FD-41C1951E2A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14CD323-7735-4243-B534-33D7A41FEA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FB77979-9AE7-4D52-974C-C8D066BE80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88290</xdr:rowOff>
    </xdr:from>
    <xdr:to>
      <xdr:col>55</xdr:col>
      <xdr:colOff>50800</xdr:colOff>
      <xdr:row>64</xdr:row>
      <xdr:rowOff>18440</xdr:rowOff>
    </xdr:to>
    <xdr:sp macro="" textlink="">
      <xdr:nvSpPr>
        <xdr:cNvPr id="247" name="楕円 246">
          <a:extLst>
            <a:ext uri="{FF2B5EF4-FFF2-40B4-BE49-F238E27FC236}">
              <a16:creationId xmlns:a16="http://schemas.microsoft.com/office/drawing/2014/main" id="{2E006C67-05D2-44F7-BF1F-F83EE006381F}"/>
            </a:ext>
          </a:extLst>
        </xdr:cNvPr>
        <xdr:cNvSpPr/>
      </xdr:nvSpPr>
      <xdr:spPr>
        <a:xfrm>
          <a:off x="10426700" y="108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3217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777CE355-6D28-4820-8771-C097B8342354}"/>
            </a:ext>
          </a:extLst>
        </xdr:cNvPr>
        <xdr:cNvSpPr txBox="1"/>
      </xdr:nvSpPr>
      <xdr:spPr>
        <a:xfrm>
          <a:off x="10515600" y="1080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91570</xdr:rowOff>
    </xdr:from>
    <xdr:to>
      <xdr:col>50</xdr:col>
      <xdr:colOff>165100</xdr:colOff>
      <xdr:row>64</xdr:row>
      <xdr:rowOff>21720</xdr:rowOff>
    </xdr:to>
    <xdr:sp macro="" textlink="">
      <xdr:nvSpPr>
        <xdr:cNvPr id="249" name="楕円 248">
          <a:extLst>
            <a:ext uri="{FF2B5EF4-FFF2-40B4-BE49-F238E27FC236}">
              <a16:creationId xmlns:a16="http://schemas.microsoft.com/office/drawing/2014/main" id="{72F5E491-F27A-49C0-87A6-3F44CE8B4FD4}"/>
            </a:ext>
          </a:extLst>
        </xdr:cNvPr>
        <xdr:cNvSpPr/>
      </xdr:nvSpPr>
      <xdr:spPr>
        <a:xfrm>
          <a:off x="9588500" y="108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139090</xdr:rowOff>
    </xdr:from>
    <xdr:to>
      <xdr:col>55</xdr:col>
      <xdr:colOff>0</xdr:colOff>
      <xdr:row>63</xdr:row>
      <xdr:rowOff>142370</xdr:rowOff>
    </xdr:to>
    <xdr:cxnSp macro="">
      <xdr:nvCxnSpPr>
        <xdr:cNvPr id="250" name="直線コネクタ 249">
          <a:extLst>
            <a:ext uri="{FF2B5EF4-FFF2-40B4-BE49-F238E27FC236}">
              <a16:creationId xmlns:a16="http://schemas.microsoft.com/office/drawing/2014/main" id="{5BDD977F-5B9B-4830-BA79-AB3B872ADCEC}"/>
            </a:ext>
          </a:extLst>
        </xdr:cNvPr>
        <xdr:cNvCxnSpPr/>
      </xdr:nvCxnSpPr>
      <xdr:spPr>
        <a:xfrm flipV="1">
          <a:off x="9639300" y="10940440"/>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94748</xdr:rowOff>
    </xdr:from>
    <xdr:to>
      <xdr:col>46</xdr:col>
      <xdr:colOff>38100</xdr:colOff>
      <xdr:row>64</xdr:row>
      <xdr:rowOff>24898</xdr:rowOff>
    </xdr:to>
    <xdr:sp macro="" textlink="">
      <xdr:nvSpPr>
        <xdr:cNvPr id="251" name="楕円 250">
          <a:extLst>
            <a:ext uri="{FF2B5EF4-FFF2-40B4-BE49-F238E27FC236}">
              <a16:creationId xmlns:a16="http://schemas.microsoft.com/office/drawing/2014/main" id="{E1E457E2-6BFB-4922-BA32-61FF9E4F6341}"/>
            </a:ext>
          </a:extLst>
        </xdr:cNvPr>
        <xdr:cNvSpPr/>
      </xdr:nvSpPr>
      <xdr:spPr>
        <a:xfrm>
          <a:off x="8699500" y="108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142370</xdr:rowOff>
    </xdr:from>
    <xdr:to>
      <xdr:col>50</xdr:col>
      <xdr:colOff>114300</xdr:colOff>
      <xdr:row>63</xdr:row>
      <xdr:rowOff>145548</xdr:rowOff>
    </xdr:to>
    <xdr:cxnSp macro="">
      <xdr:nvCxnSpPr>
        <xdr:cNvPr id="252" name="直線コネクタ 251">
          <a:extLst>
            <a:ext uri="{FF2B5EF4-FFF2-40B4-BE49-F238E27FC236}">
              <a16:creationId xmlns:a16="http://schemas.microsoft.com/office/drawing/2014/main" id="{BB794330-F7C5-4DEA-B2CB-3DC6F7074A0A}"/>
            </a:ext>
          </a:extLst>
        </xdr:cNvPr>
        <xdr:cNvCxnSpPr/>
      </xdr:nvCxnSpPr>
      <xdr:spPr>
        <a:xfrm flipV="1">
          <a:off x="8750300" y="1094372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97796</xdr:rowOff>
    </xdr:from>
    <xdr:to>
      <xdr:col>41</xdr:col>
      <xdr:colOff>101600</xdr:colOff>
      <xdr:row>64</xdr:row>
      <xdr:rowOff>27946</xdr:rowOff>
    </xdr:to>
    <xdr:sp macro="" textlink="">
      <xdr:nvSpPr>
        <xdr:cNvPr id="253" name="楕円 252">
          <a:extLst>
            <a:ext uri="{FF2B5EF4-FFF2-40B4-BE49-F238E27FC236}">
              <a16:creationId xmlns:a16="http://schemas.microsoft.com/office/drawing/2014/main" id="{ED06D995-56BD-4102-BFEB-3A429EA70A5B}"/>
            </a:ext>
          </a:extLst>
        </xdr:cNvPr>
        <xdr:cNvSpPr/>
      </xdr:nvSpPr>
      <xdr:spPr>
        <a:xfrm>
          <a:off x="7810500" y="108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145548</xdr:rowOff>
    </xdr:from>
    <xdr:to>
      <xdr:col>45</xdr:col>
      <xdr:colOff>177800</xdr:colOff>
      <xdr:row>63</xdr:row>
      <xdr:rowOff>148596</xdr:rowOff>
    </xdr:to>
    <xdr:cxnSp macro="">
      <xdr:nvCxnSpPr>
        <xdr:cNvPr id="254" name="直線コネクタ 253">
          <a:extLst>
            <a:ext uri="{FF2B5EF4-FFF2-40B4-BE49-F238E27FC236}">
              <a16:creationId xmlns:a16="http://schemas.microsoft.com/office/drawing/2014/main" id="{54FB13B2-07AC-4FBF-B074-8725B6A14D1C}"/>
            </a:ext>
          </a:extLst>
        </xdr:cNvPr>
        <xdr:cNvCxnSpPr/>
      </xdr:nvCxnSpPr>
      <xdr:spPr>
        <a:xfrm flipV="1">
          <a:off x="7861300" y="109468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111350</xdr:rowOff>
    </xdr:from>
    <xdr:to>
      <xdr:col>36</xdr:col>
      <xdr:colOff>165100</xdr:colOff>
      <xdr:row>64</xdr:row>
      <xdr:rowOff>41500</xdr:rowOff>
    </xdr:to>
    <xdr:sp macro="" textlink="">
      <xdr:nvSpPr>
        <xdr:cNvPr id="255" name="楕円 254">
          <a:extLst>
            <a:ext uri="{FF2B5EF4-FFF2-40B4-BE49-F238E27FC236}">
              <a16:creationId xmlns:a16="http://schemas.microsoft.com/office/drawing/2014/main" id="{F95D2277-F0FD-4552-ABDB-A185BA5000C1}"/>
            </a:ext>
          </a:extLst>
        </xdr:cNvPr>
        <xdr:cNvSpPr/>
      </xdr:nvSpPr>
      <xdr:spPr>
        <a:xfrm>
          <a:off x="6921500" y="109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148596</xdr:rowOff>
    </xdr:from>
    <xdr:to>
      <xdr:col>41</xdr:col>
      <xdr:colOff>50800</xdr:colOff>
      <xdr:row>63</xdr:row>
      <xdr:rowOff>162150</xdr:rowOff>
    </xdr:to>
    <xdr:cxnSp macro="">
      <xdr:nvCxnSpPr>
        <xdr:cNvPr id="256" name="直線コネクタ 255">
          <a:extLst>
            <a:ext uri="{FF2B5EF4-FFF2-40B4-BE49-F238E27FC236}">
              <a16:creationId xmlns:a16="http://schemas.microsoft.com/office/drawing/2014/main" id="{7A2F7849-233F-4329-B36E-42503A4CB569}"/>
            </a:ext>
          </a:extLst>
        </xdr:cNvPr>
        <xdr:cNvCxnSpPr/>
      </xdr:nvCxnSpPr>
      <xdr:spPr>
        <a:xfrm flipV="1">
          <a:off x="6972300" y="10949946"/>
          <a:ext cx="889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3194B7B7-42F5-4FC6-AB4A-4477018F21B8}"/>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6FB127D2-7461-4D51-9AE3-12CF7263A461}"/>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D8254AD-B4E3-4719-ACBD-59AA2FAE285A}"/>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F25DD74-51A0-4C8E-BEF5-912F92FF54E4}"/>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12847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CF42CF6C-1F45-4DC0-AE26-F98773610B97}"/>
            </a:ext>
          </a:extLst>
        </xdr:cNvPr>
        <xdr:cNvSpPr txBox="1"/>
      </xdr:nvSpPr>
      <xdr:spPr>
        <a:xfrm>
          <a:off x="9327095" y="1098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16025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C9A4022B-7F2F-43AE-8A69-06DEDCF1B6ED}"/>
            </a:ext>
          </a:extLst>
        </xdr:cNvPr>
        <xdr:cNvSpPr txBox="1"/>
      </xdr:nvSpPr>
      <xdr:spPr>
        <a:xfrm>
          <a:off x="8450795" y="1098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19073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93D1727F-AF23-4231-9A9A-E291D5CA8ABC}"/>
            </a:ext>
          </a:extLst>
        </xdr:cNvPr>
        <xdr:cNvSpPr txBox="1"/>
      </xdr:nvSpPr>
      <xdr:spPr>
        <a:xfrm>
          <a:off x="7561795" y="1099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32627</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D006F5C6-BC95-4B6B-B600-485516FFD641}"/>
            </a:ext>
          </a:extLst>
        </xdr:cNvPr>
        <xdr:cNvSpPr txBox="1"/>
      </xdr:nvSpPr>
      <xdr:spPr>
        <a:xfrm>
          <a:off x="6672795" y="110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AFBAB20-97DB-428A-AD9A-0B36B1F67D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903F00B-E0A4-4230-9036-4B6309C7BC6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F4DD2C0-C4EB-4937-A7B9-D10F7EB6CA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00868B7-DCBD-4215-BA7E-440B25E840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AB75D4D-3176-464F-A125-1D3E937E53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7636E27-0119-44DD-84F8-E90ECE52F3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AE41054-901B-4184-A70D-DA97F6B6B4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9CBBFCC-AFBE-4240-9A1B-C6C0A1F500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F017968-2B8D-4411-80EA-D2E7248C2D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21B0DE4-E03D-45BE-8688-BD8189AE50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E617B96-2995-47AC-8705-3A01C5ED52C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CC1F9292-63E3-4647-BC8E-CDD750CC45F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8514442C-BDC4-41CF-8525-EB74DACE4E7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AD171F79-BBF4-4C89-8EF5-C8D353D34CA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4A6407B-BE0D-4F5C-93E3-E45C544E212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B0A986AE-B3C2-4CC0-9C2D-9BDF724CA43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C35BC310-D580-4EF1-B904-00F3B99713F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F87CB14-D8C6-4A81-B445-57676D9DFEF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AD7AF3D4-5A59-490A-A683-BCA451F8422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0CD7A3B-603F-4A25-859B-CA078186A74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60390364-B748-411A-9F58-6C0B62C3FF8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14358439-1ED1-4ACE-B373-00311DC6245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733CFECF-F350-400B-ABF3-9D9338DF18A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5F7808BB-B04D-4B32-A429-1665CE7FDD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B7EC25F-AFFC-4885-8C51-986BF5CDDBC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F9855632-0D4D-4F8E-A589-B2937F0163D7}"/>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990836A-BEB4-4475-9C9A-EE20A59F93E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3F10F313-2FDB-4348-9A0F-51AB81F6FF1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E4B199C2-8C3D-476B-90E2-983999009C6E}"/>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46602E7C-6903-4C8C-949B-CA8041F02F6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7827788-FF29-48A1-8BCB-0B23F435606A}"/>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1F3BC69-3997-4577-B2C3-C4CD561174B9}"/>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7E3F059E-675A-4E0D-9588-99694F696965}"/>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BAF5237E-F8C7-4F90-86AB-2E2610507C1E}"/>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EDC153F3-D927-40C5-BC24-04C819B4FE3A}"/>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1296E324-06E4-4A49-B526-536EEBAAB12C}"/>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B779499-0580-4019-A56E-D808F6850D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1232764-8B97-46D1-97A2-5D58CA136F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AED74E5-AC52-47E0-BCA8-6D660AECC4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2A3BD44-E055-425F-B4AF-A47C2924BB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B1CEEDC-699E-4D30-B50D-39A47E92CC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132624</xdr:rowOff>
    </xdr:from>
    <xdr:to>
      <xdr:col>24</xdr:col>
      <xdr:colOff>114300</xdr:colOff>
      <xdr:row>84</xdr:row>
      <xdr:rowOff>62774</xdr:rowOff>
    </xdr:to>
    <xdr:sp macro="" textlink="">
      <xdr:nvSpPr>
        <xdr:cNvPr id="306" name="楕円 305">
          <a:extLst>
            <a:ext uri="{FF2B5EF4-FFF2-40B4-BE49-F238E27FC236}">
              <a16:creationId xmlns:a16="http://schemas.microsoft.com/office/drawing/2014/main" id="{54B2A7E4-666E-4CBB-B49C-7216244AE2FF}"/>
            </a:ext>
          </a:extLst>
        </xdr:cNvPr>
        <xdr:cNvSpPr/>
      </xdr:nvSpPr>
      <xdr:spPr>
        <a:xfrm>
          <a:off x="4584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111051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BBE08298-6707-45EB-BF0A-1514AF2F7378}"/>
            </a:ext>
          </a:extLst>
        </xdr:cNvPr>
        <xdr:cNvSpPr txBox="1"/>
      </xdr:nvSpPr>
      <xdr:spPr>
        <a:xfrm>
          <a:off x="4673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106499</xdr:rowOff>
    </xdr:from>
    <xdr:to>
      <xdr:col>20</xdr:col>
      <xdr:colOff>38100</xdr:colOff>
      <xdr:row>84</xdr:row>
      <xdr:rowOff>36649</xdr:rowOff>
    </xdr:to>
    <xdr:sp macro="" textlink="">
      <xdr:nvSpPr>
        <xdr:cNvPr id="308" name="楕円 307">
          <a:extLst>
            <a:ext uri="{FF2B5EF4-FFF2-40B4-BE49-F238E27FC236}">
              <a16:creationId xmlns:a16="http://schemas.microsoft.com/office/drawing/2014/main" id="{B6E8FD08-1B64-4E26-A914-1196635E4458}"/>
            </a:ext>
          </a:extLst>
        </xdr:cNvPr>
        <xdr:cNvSpPr/>
      </xdr:nvSpPr>
      <xdr:spPr>
        <a:xfrm>
          <a:off x="3746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157299</xdr:rowOff>
    </xdr:from>
    <xdr:to>
      <xdr:col>24</xdr:col>
      <xdr:colOff>63500</xdr:colOff>
      <xdr:row>84</xdr:row>
      <xdr:rowOff>11974</xdr:rowOff>
    </xdr:to>
    <xdr:cxnSp macro="">
      <xdr:nvCxnSpPr>
        <xdr:cNvPr id="309" name="直線コネクタ 308">
          <a:extLst>
            <a:ext uri="{FF2B5EF4-FFF2-40B4-BE49-F238E27FC236}">
              <a16:creationId xmlns:a16="http://schemas.microsoft.com/office/drawing/2014/main" id="{3E151CAB-B8C0-4B2A-8148-B01904DB54F9}"/>
            </a:ext>
          </a:extLst>
        </xdr:cNvPr>
        <xdr:cNvCxnSpPr/>
      </xdr:nvCxnSpPr>
      <xdr:spPr>
        <a:xfrm>
          <a:off x="3797300" y="143876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41184</xdr:rowOff>
    </xdr:from>
    <xdr:to>
      <xdr:col>15</xdr:col>
      <xdr:colOff>101600</xdr:colOff>
      <xdr:row>83</xdr:row>
      <xdr:rowOff>142784</xdr:rowOff>
    </xdr:to>
    <xdr:sp macro="" textlink="">
      <xdr:nvSpPr>
        <xdr:cNvPr id="310" name="楕円 309">
          <a:extLst>
            <a:ext uri="{FF2B5EF4-FFF2-40B4-BE49-F238E27FC236}">
              <a16:creationId xmlns:a16="http://schemas.microsoft.com/office/drawing/2014/main" id="{935116A0-9E0C-4DEF-8AC5-93744284CA05}"/>
            </a:ext>
          </a:extLst>
        </xdr:cNvPr>
        <xdr:cNvSpPr/>
      </xdr:nvSpPr>
      <xdr:spPr>
        <a:xfrm>
          <a:off x="2857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91984</xdr:rowOff>
    </xdr:from>
    <xdr:to>
      <xdr:col>19</xdr:col>
      <xdr:colOff>177800</xdr:colOff>
      <xdr:row>83</xdr:row>
      <xdr:rowOff>157299</xdr:rowOff>
    </xdr:to>
    <xdr:cxnSp macro="">
      <xdr:nvCxnSpPr>
        <xdr:cNvPr id="311" name="直線コネクタ 310">
          <a:extLst>
            <a:ext uri="{FF2B5EF4-FFF2-40B4-BE49-F238E27FC236}">
              <a16:creationId xmlns:a16="http://schemas.microsoft.com/office/drawing/2014/main" id="{30C50BB2-7484-4AB7-BAFA-E93646CBDBFD}"/>
            </a:ext>
          </a:extLst>
        </xdr:cNvPr>
        <xdr:cNvCxnSpPr/>
      </xdr:nvCxnSpPr>
      <xdr:spPr>
        <a:xfrm>
          <a:off x="2908300" y="14322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166914</xdr:rowOff>
    </xdr:from>
    <xdr:to>
      <xdr:col>10</xdr:col>
      <xdr:colOff>165100</xdr:colOff>
      <xdr:row>83</xdr:row>
      <xdr:rowOff>97064</xdr:rowOff>
    </xdr:to>
    <xdr:sp macro="" textlink="">
      <xdr:nvSpPr>
        <xdr:cNvPr id="312" name="楕円 311">
          <a:extLst>
            <a:ext uri="{FF2B5EF4-FFF2-40B4-BE49-F238E27FC236}">
              <a16:creationId xmlns:a16="http://schemas.microsoft.com/office/drawing/2014/main" id="{E5BE646D-E9AF-4C9D-B8E1-BCFFC3B53C09}"/>
            </a:ext>
          </a:extLst>
        </xdr:cNvPr>
        <xdr:cNvSpPr/>
      </xdr:nvSpPr>
      <xdr:spPr>
        <a:xfrm>
          <a:off x="1968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46264</xdr:rowOff>
    </xdr:from>
    <xdr:to>
      <xdr:col>15</xdr:col>
      <xdr:colOff>50800</xdr:colOff>
      <xdr:row>83</xdr:row>
      <xdr:rowOff>91984</xdr:rowOff>
    </xdr:to>
    <xdr:cxnSp macro="">
      <xdr:nvCxnSpPr>
        <xdr:cNvPr id="313" name="直線コネクタ 312">
          <a:extLst>
            <a:ext uri="{FF2B5EF4-FFF2-40B4-BE49-F238E27FC236}">
              <a16:creationId xmlns:a16="http://schemas.microsoft.com/office/drawing/2014/main" id="{6A0BF60A-2CEC-458F-8AE5-57F1740EB3D0}"/>
            </a:ext>
          </a:extLst>
        </xdr:cNvPr>
        <xdr:cNvCxnSpPr/>
      </xdr:nvCxnSpPr>
      <xdr:spPr>
        <a:xfrm>
          <a:off x="2019300" y="142766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132624</xdr:rowOff>
    </xdr:from>
    <xdr:to>
      <xdr:col>6</xdr:col>
      <xdr:colOff>38100</xdr:colOff>
      <xdr:row>83</xdr:row>
      <xdr:rowOff>62774</xdr:rowOff>
    </xdr:to>
    <xdr:sp macro="" textlink="">
      <xdr:nvSpPr>
        <xdr:cNvPr id="314" name="楕円 313">
          <a:extLst>
            <a:ext uri="{FF2B5EF4-FFF2-40B4-BE49-F238E27FC236}">
              <a16:creationId xmlns:a16="http://schemas.microsoft.com/office/drawing/2014/main" id="{0B6CC281-91D5-4B79-8512-0DF3E5177D72}"/>
            </a:ext>
          </a:extLst>
        </xdr:cNvPr>
        <xdr:cNvSpPr/>
      </xdr:nvSpPr>
      <xdr:spPr>
        <a:xfrm>
          <a:off x="1079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11974</xdr:rowOff>
    </xdr:from>
    <xdr:to>
      <xdr:col>10</xdr:col>
      <xdr:colOff>114300</xdr:colOff>
      <xdr:row>83</xdr:row>
      <xdr:rowOff>46264</xdr:rowOff>
    </xdr:to>
    <xdr:cxnSp macro="">
      <xdr:nvCxnSpPr>
        <xdr:cNvPr id="315" name="直線コネクタ 314">
          <a:extLst>
            <a:ext uri="{FF2B5EF4-FFF2-40B4-BE49-F238E27FC236}">
              <a16:creationId xmlns:a16="http://schemas.microsoft.com/office/drawing/2014/main" id="{73EC6234-08D2-4D46-BDB5-BF84D7F68AA2}"/>
            </a:ext>
          </a:extLst>
        </xdr:cNvPr>
        <xdr:cNvCxnSpPr/>
      </xdr:nvCxnSpPr>
      <xdr:spPr>
        <a:xfrm>
          <a:off x="1130300" y="142423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ADC397B3-BBE4-4735-A0D1-56D12219E074}"/>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39FA9ED9-0AC6-43F4-A5C4-51E03A82019F}"/>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a:extLst>
            <a:ext uri="{FF2B5EF4-FFF2-40B4-BE49-F238E27FC236}">
              <a16:creationId xmlns:a16="http://schemas.microsoft.com/office/drawing/2014/main" id="{A76421F7-26BD-4560-B340-CEB15E106861}"/>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a16="http://schemas.microsoft.com/office/drawing/2014/main" id="{43A3BF36-4715-4D19-8713-935C2F74569D}"/>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27776</xdr:rowOff>
    </xdr:from>
    <xdr:ext cx="405111" cy="259045"/>
    <xdr:sp macro="" textlink="">
      <xdr:nvSpPr>
        <xdr:cNvPr id="320" name="n_1mainValue【公営住宅】&#10;有形固定資産減価償却率">
          <a:extLst>
            <a:ext uri="{FF2B5EF4-FFF2-40B4-BE49-F238E27FC236}">
              <a16:creationId xmlns:a16="http://schemas.microsoft.com/office/drawing/2014/main" id="{EAA0FE3C-74D3-4D14-952D-C6529E5F9EBE}"/>
            </a:ext>
          </a:extLst>
        </xdr:cNvPr>
        <xdr:cNvSpPr txBox="1"/>
      </xdr:nvSpPr>
      <xdr:spPr>
        <a:xfrm>
          <a:off x="3582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133911</xdr:rowOff>
    </xdr:from>
    <xdr:ext cx="405111" cy="259045"/>
    <xdr:sp macro="" textlink="">
      <xdr:nvSpPr>
        <xdr:cNvPr id="321" name="n_2mainValue【公営住宅】&#10;有形固定資産減価償却率">
          <a:extLst>
            <a:ext uri="{FF2B5EF4-FFF2-40B4-BE49-F238E27FC236}">
              <a16:creationId xmlns:a16="http://schemas.microsoft.com/office/drawing/2014/main" id="{AF34EC75-0D92-44AD-A91D-B996C3950A5C}"/>
            </a:ext>
          </a:extLst>
        </xdr:cNvPr>
        <xdr:cNvSpPr txBox="1"/>
      </xdr:nvSpPr>
      <xdr:spPr>
        <a:xfrm>
          <a:off x="2705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113591</xdr:rowOff>
    </xdr:from>
    <xdr:ext cx="405111" cy="259045"/>
    <xdr:sp macro="" textlink="">
      <xdr:nvSpPr>
        <xdr:cNvPr id="322" name="n_3mainValue【公営住宅】&#10;有形固定資産減価償却率">
          <a:extLst>
            <a:ext uri="{FF2B5EF4-FFF2-40B4-BE49-F238E27FC236}">
              <a16:creationId xmlns:a16="http://schemas.microsoft.com/office/drawing/2014/main" id="{F786E22B-70D1-4F20-B254-9A87177A56E5}"/>
            </a:ext>
          </a:extLst>
        </xdr:cNvPr>
        <xdr:cNvSpPr txBox="1"/>
      </xdr:nvSpPr>
      <xdr:spPr>
        <a:xfrm>
          <a:off x="1816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79301</xdr:rowOff>
    </xdr:from>
    <xdr:ext cx="405111" cy="259045"/>
    <xdr:sp macro="" textlink="">
      <xdr:nvSpPr>
        <xdr:cNvPr id="323" name="n_4mainValue【公営住宅】&#10;有形固定資産減価償却率">
          <a:extLst>
            <a:ext uri="{FF2B5EF4-FFF2-40B4-BE49-F238E27FC236}">
              <a16:creationId xmlns:a16="http://schemas.microsoft.com/office/drawing/2014/main" id="{4729BB74-BDC2-4076-93E8-2D73E663875F}"/>
            </a:ext>
          </a:extLst>
        </xdr:cNvPr>
        <xdr:cNvSpPr txBox="1"/>
      </xdr:nvSpPr>
      <xdr:spPr>
        <a:xfrm>
          <a:off x="927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AE1D5C4-07DB-4B61-BA12-7D8D9554A1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A392A82-471F-4313-A86F-37DD1BCFEE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90B7443-837E-4313-BBAE-A98EFEA10D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DBEF5DF1-94FA-4668-AB5D-D99948C1AC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6074DB7-5262-4A1F-8BAB-432F10B401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E9BDAE0-ADED-4B1C-A335-3211ECFD6D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F275F25-8E29-40F3-BCEB-637A9D09818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1A8B6AF-F65A-4942-BE99-84476A383F8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DC9D31FF-40C9-44B3-9AA0-B02DEE61DA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BC2B5C8-5E26-4F6C-8B30-53B16F8C8C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FB5AB833-EABD-4A22-A441-767FFB9574F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E0D2936D-21AF-4AED-AE30-509A19663B7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4AEB6406-B845-4FFA-9EA2-272A0D929C2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8BBADBA-6DFA-4B94-B81E-02F25BA64E8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320F1B8E-21B8-4FA4-A470-A98972F040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34F7682-27E3-4957-9A00-0762A357E92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F58B86C8-E691-4615-9050-54C8C5FFCDC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E74FBC96-6DEB-41BC-A658-A0EAA5E12E6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BAD23476-5087-4E4B-B209-3613A4667EC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9B274D3B-66D9-49B7-A69F-AA1FF66C831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821BFC8-AD31-465E-B999-425B6AD0DB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FB8A44F2-9518-4DF1-9A4C-EE1F9F337DB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E29D150-CCC6-41F8-8FB3-9096D24135A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B9F015B8-2825-4812-939A-3DD97B2F8B5E}"/>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1F2B02CA-5C78-4E3F-AF4F-F6D99DE6161D}"/>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B2F0AE21-2A52-4A31-92BB-44D319BFC5AF}"/>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22F89DBC-2159-4224-A6C2-7632FB9656AF}"/>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31BCC811-D5D3-454C-A47A-9DC74E69D303}"/>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58413567-32AF-420D-AC5F-69DCEA05E004}"/>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CEF6F5FA-3CDE-4461-AE4D-049D0F02CF5A}"/>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A2E4EA56-8C78-4A30-A7C2-737575FD19CD}"/>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5EC659E3-49FA-441B-A3A8-C10C1C0DB70E}"/>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A3AC0C6F-A69F-45AF-B798-5A0E5E260BED}"/>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0600821B-BD2B-4FD8-97D9-3C6B5399739A}"/>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62F945A-1D0F-42A2-A7D0-17B45D0E7F7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01359B2-E3AA-4E90-BFBB-92FB55A802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10BE4AC-A65F-409B-9462-CDE46CBC39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8E79D49-7B84-4CD6-B21D-1295401462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9BF4D4E-51BE-4666-A0CB-5A9DA7F719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38582</xdr:rowOff>
    </xdr:from>
    <xdr:to>
      <xdr:col>55</xdr:col>
      <xdr:colOff>50800</xdr:colOff>
      <xdr:row>85</xdr:row>
      <xdr:rowOff>140182</xdr:rowOff>
    </xdr:to>
    <xdr:sp macro="" textlink="">
      <xdr:nvSpPr>
        <xdr:cNvPr id="363" name="楕円 362">
          <a:extLst>
            <a:ext uri="{FF2B5EF4-FFF2-40B4-BE49-F238E27FC236}">
              <a16:creationId xmlns:a16="http://schemas.microsoft.com/office/drawing/2014/main" id="{22522900-485E-47F2-B3B0-3EAF466A284C}"/>
            </a:ext>
          </a:extLst>
        </xdr:cNvPr>
        <xdr:cNvSpPr/>
      </xdr:nvSpPr>
      <xdr:spPr>
        <a:xfrm>
          <a:off x="10426700" y="146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17009</xdr:rowOff>
    </xdr:from>
    <xdr:ext cx="469744" cy="259045"/>
    <xdr:sp macro="" textlink="">
      <xdr:nvSpPr>
        <xdr:cNvPr id="364" name="【公営住宅】&#10;一人当たり面積該当値テキスト">
          <a:extLst>
            <a:ext uri="{FF2B5EF4-FFF2-40B4-BE49-F238E27FC236}">
              <a16:creationId xmlns:a16="http://schemas.microsoft.com/office/drawing/2014/main" id="{A9EA4D1B-5CC5-42E6-9F62-588FA2D985FF}"/>
            </a:ext>
          </a:extLst>
        </xdr:cNvPr>
        <xdr:cNvSpPr txBox="1"/>
      </xdr:nvSpPr>
      <xdr:spPr>
        <a:xfrm>
          <a:off x="10515600" y="145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44526</xdr:rowOff>
    </xdr:from>
    <xdr:to>
      <xdr:col>50</xdr:col>
      <xdr:colOff>165100</xdr:colOff>
      <xdr:row>85</xdr:row>
      <xdr:rowOff>146126</xdr:rowOff>
    </xdr:to>
    <xdr:sp macro="" textlink="">
      <xdr:nvSpPr>
        <xdr:cNvPr id="365" name="楕円 364">
          <a:extLst>
            <a:ext uri="{FF2B5EF4-FFF2-40B4-BE49-F238E27FC236}">
              <a16:creationId xmlns:a16="http://schemas.microsoft.com/office/drawing/2014/main" id="{4719A7F6-424C-4F9B-AC1E-DD61368D2003}"/>
            </a:ext>
          </a:extLst>
        </xdr:cNvPr>
        <xdr:cNvSpPr/>
      </xdr:nvSpPr>
      <xdr:spPr>
        <a:xfrm>
          <a:off x="9588500" y="146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89382</xdr:rowOff>
    </xdr:from>
    <xdr:to>
      <xdr:col>55</xdr:col>
      <xdr:colOff>0</xdr:colOff>
      <xdr:row>85</xdr:row>
      <xdr:rowOff>95326</xdr:rowOff>
    </xdr:to>
    <xdr:cxnSp macro="">
      <xdr:nvCxnSpPr>
        <xdr:cNvPr id="366" name="直線コネクタ 365">
          <a:extLst>
            <a:ext uri="{FF2B5EF4-FFF2-40B4-BE49-F238E27FC236}">
              <a16:creationId xmlns:a16="http://schemas.microsoft.com/office/drawing/2014/main" id="{D76771B5-0ED5-4465-BE5C-5557E3C36716}"/>
            </a:ext>
          </a:extLst>
        </xdr:cNvPr>
        <xdr:cNvCxnSpPr/>
      </xdr:nvCxnSpPr>
      <xdr:spPr>
        <a:xfrm flipV="1">
          <a:off x="9639300" y="1466263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74016</xdr:rowOff>
    </xdr:from>
    <xdr:to>
      <xdr:col>46</xdr:col>
      <xdr:colOff>38100</xdr:colOff>
      <xdr:row>86</xdr:row>
      <xdr:rowOff>4166</xdr:rowOff>
    </xdr:to>
    <xdr:sp macro="" textlink="">
      <xdr:nvSpPr>
        <xdr:cNvPr id="367" name="楕円 366">
          <a:extLst>
            <a:ext uri="{FF2B5EF4-FFF2-40B4-BE49-F238E27FC236}">
              <a16:creationId xmlns:a16="http://schemas.microsoft.com/office/drawing/2014/main" id="{8AD5901A-56EE-4AC9-A6A1-78501676A9BF}"/>
            </a:ext>
          </a:extLst>
        </xdr:cNvPr>
        <xdr:cNvSpPr/>
      </xdr:nvSpPr>
      <xdr:spPr>
        <a:xfrm>
          <a:off x="8699500" y="146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95326</xdr:rowOff>
    </xdr:from>
    <xdr:to>
      <xdr:col>50</xdr:col>
      <xdr:colOff>114300</xdr:colOff>
      <xdr:row>85</xdr:row>
      <xdr:rowOff>124816</xdr:rowOff>
    </xdr:to>
    <xdr:cxnSp macro="">
      <xdr:nvCxnSpPr>
        <xdr:cNvPr id="368" name="直線コネクタ 367">
          <a:extLst>
            <a:ext uri="{FF2B5EF4-FFF2-40B4-BE49-F238E27FC236}">
              <a16:creationId xmlns:a16="http://schemas.microsoft.com/office/drawing/2014/main" id="{5FD60C13-E1E6-47C3-B18B-441D38ECB75B}"/>
            </a:ext>
          </a:extLst>
        </xdr:cNvPr>
        <xdr:cNvCxnSpPr/>
      </xdr:nvCxnSpPr>
      <xdr:spPr>
        <a:xfrm flipV="1">
          <a:off x="8750300" y="1466857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87655</xdr:rowOff>
    </xdr:from>
    <xdr:to>
      <xdr:col>41</xdr:col>
      <xdr:colOff>101600</xdr:colOff>
      <xdr:row>86</xdr:row>
      <xdr:rowOff>17805</xdr:rowOff>
    </xdr:to>
    <xdr:sp macro="" textlink="">
      <xdr:nvSpPr>
        <xdr:cNvPr id="369" name="楕円 368">
          <a:extLst>
            <a:ext uri="{FF2B5EF4-FFF2-40B4-BE49-F238E27FC236}">
              <a16:creationId xmlns:a16="http://schemas.microsoft.com/office/drawing/2014/main" id="{0E62C9C1-C92F-4BDA-B31B-F31262420493}"/>
            </a:ext>
          </a:extLst>
        </xdr:cNvPr>
        <xdr:cNvSpPr/>
      </xdr:nvSpPr>
      <xdr:spPr>
        <a:xfrm>
          <a:off x="78105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124816</xdr:rowOff>
    </xdr:from>
    <xdr:to>
      <xdr:col>45</xdr:col>
      <xdr:colOff>177800</xdr:colOff>
      <xdr:row>85</xdr:row>
      <xdr:rowOff>138455</xdr:rowOff>
    </xdr:to>
    <xdr:cxnSp macro="">
      <xdr:nvCxnSpPr>
        <xdr:cNvPr id="370" name="直線コネクタ 369">
          <a:extLst>
            <a:ext uri="{FF2B5EF4-FFF2-40B4-BE49-F238E27FC236}">
              <a16:creationId xmlns:a16="http://schemas.microsoft.com/office/drawing/2014/main" id="{10B521E1-C17B-43A2-A04C-286477C6F4C6}"/>
            </a:ext>
          </a:extLst>
        </xdr:cNvPr>
        <xdr:cNvCxnSpPr/>
      </xdr:nvCxnSpPr>
      <xdr:spPr>
        <a:xfrm flipV="1">
          <a:off x="7861300" y="14698066"/>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92075</xdr:rowOff>
    </xdr:from>
    <xdr:to>
      <xdr:col>36</xdr:col>
      <xdr:colOff>165100</xdr:colOff>
      <xdr:row>86</xdr:row>
      <xdr:rowOff>22225</xdr:rowOff>
    </xdr:to>
    <xdr:sp macro="" textlink="">
      <xdr:nvSpPr>
        <xdr:cNvPr id="371" name="楕円 370">
          <a:extLst>
            <a:ext uri="{FF2B5EF4-FFF2-40B4-BE49-F238E27FC236}">
              <a16:creationId xmlns:a16="http://schemas.microsoft.com/office/drawing/2014/main" id="{7B69A6DD-4330-46C5-9F9E-417CB73F4915}"/>
            </a:ext>
          </a:extLst>
        </xdr:cNvPr>
        <xdr:cNvSpPr/>
      </xdr:nvSpPr>
      <xdr:spPr>
        <a:xfrm>
          <a:off x="6921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138455</xdr:rowOff>
    </xdr:from>
    <xdr:to>
      <xdr:col>41</xdr:col>
      <xdr:colOff>50800</xdr:colOff>
      <xdr:row>85</xdr:row>
      <xdr:rowOff>142875</xdr:rowOff>
    </xdr:to>
    <xdr:cxnSp macro="">
      <xdr:nvCxnSpPr>
        <xdr:cNvPr id="372" name="直線コネクタ 371">
          <a:extLst>
            <a:ext uri="{FF2B5EF4-FFF2-40B4-BE49-F238E27FC236}">
              <a16:creationId xmlns:a16="http://schemas.microsoft.com/office/drawing/2014/main" id="{11FC428C-294E-4F7D-9291-84371B133DB5}"/>
            </a:ext>
          </a:extLst>
        </xdr:cNvPr>
        <xdr:cNvCxnSpPr/>
      </xdr:nvCxnSpPr>
      <xdr:spPr>
        <a:xfrm flipV="1">
          <a:off x="6972300" y="1471170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DDCC75B4-AEEB-42E4-B6B8-F1545AF023E7}"/>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524C3B20-24A8-4592-9B66-26E6EFE6CC7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DFB9A2A8-C081-4229-87D9-8E9BBCCA03E1}"/>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61F47F56-F26E-4A2C-8447-D19A8D4B41F8}"/>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137253</xdr:rowOff>
    </xdr:from>
    <xdr:ext cx="469744" cy="259045"/>
    <xdr:sp macro="" textlink="">
      <xdr:nvSpPr>
        <xdr:cNvPr id="377" name="n_1mainValue【公営住宅】&#10;一人当たり面積">
          <a:extLst>
            <a:ext uri="{FF2B5EF4-FFF2-40B4-BE49-F238E27FC236}">
              <a16:creationId xmlns:a16="http://schemas.microsoft.com/office/drawing/2014/main" id="{753A8B74-BFC0-4147-BCAA-8ABC7D7DA2B0}"/>
            </a:ext>
          </a:extLst>
        </xdr:cNvPr>
        <xdr:cNvSpPr txBox="1"/>
      </xdr:nvSpPr>
      <xdr:spPr>
        <a:xfrm>
          <a:off x="9391727" y="1471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166743</xdr:rowOff>
    </xdr:from>
    <xdr:ext cx="469744" cy="259045"/>
    <xdr:sp macro="" textlink="">
      <xdr:nvSpPr>
        <xdr:cNvPr id="378" name="n_2mainValue【公営住宅】&#10;一人当たり面積">
          <a:extLst>
            <a:ext uri="{FF2B5EF4-FFF2-40B4-BE49-F238E27FC236}">
              <a16:creationId xmlns:a16="http://schemas.microsoft.com/office/drawing/2014/main" id="{59595119-4214-45F1-977D-6772FEE4C820}"/>
            </a:ext>
          </a:extLst>
        </xdr:cNvPr>
        <xdr:cNvSpPr txBox="1"/>
      </xdr:nvSpPr>
      <xdr:spPr>
        <a:xfrm>
          <a:off x="8515427"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8932</xdr:rowOff>
    </xdr:from>
    <xdr:ext cx="469744" cy="259045"/>
    <xdr:sp macro="" textlink="">
      <xdr:nvSpPr>
        <xdr:cNvPr id="379" name="n_3mainValue【公営住宅】&#10;一人当たり面積">
          <a:extLst>
            <a:ext uri="{FF2B5EF4-FFF2-40B4-BE49-F238E27FC236}">
              <a16:creationId xmlns:a16="http://schemas.microsoft.com/office/drawing/2014/main" id="{DF8649DA-6887-4428-AFEF-6827376285D5}"/>
            </a:ext>
          </a:extLst>
        </xdr:cNvPr>
        <xdr:cNvSpPr txBox="1"/>
      </xdr:nvSpPr>
      <xdr:spPr>
        <a:xfrm>
          <a:off x="7626427" y="147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13352</xdr:rowOff>
    </xdr:from>
    <xdr:ext cx="469744" cy="259045"/>
    <xdr:sp macro="" textlink="">
      <xdr:nvSpPr>
        <xdr:cNvPr id="380" name="n_4mainValue【公営住宅】&#10;一人当たり面積">
          <a:extLst>
            <a:ext uri="{FF2B5EF4-FFF2-40B4-BE49-F238E27FC236}">
              <a16:creationId xmlns:a16="http://schemas.microsoft.com/office/drawing/2014/main" id="{A31C3D34-8323-4F8B-A1D0-B4046947E0B8}"/>
            </a:ext>
          </a:extLst>
        </xdr:cNvPr>
        <xdr:cNvSpPr txBox="1"/>
      </xdr:nvSpPr>
      <xdr:spPr>
        <a:xfrm>
          <a:off x="6737427" y="147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738639E-B05F-4FD8-BAF0-FCA07AA69F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703F806-6526-48C3-BB03-3D019C96B1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8B5FE05-23C8-4F7E-A277-6C76A7D19A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887DD6A-84BD-43C1-98EE-8C31512DB0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2B81E3D-64E6-4C68-9665-9781473348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3F742BC-6A4E-427A-8C00-4AC650B98A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27918BD-BADC-4775-9CF6-08FC5E6F66F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643BFE49-D382-4CBE-A883-ABA5BBDD3AA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19EB214C-61ED-4AD5-8B6D-DB9174F654A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B78920F7-4F50-4C57-A730-3F5524F6F6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15379496-2A62-4664-B8BD-F1282397FA9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C99EC92-478D-4AE3-915C-E004B7420E6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D4B54C00-7890-426E-9740-F45561C2430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9FA4D35F-D899-45AD-9330-D598FDCD4F2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892E1AB1-BC93-4D0F-8C95-6871600742F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28AE22FE-73C3-4692-93F8-0D92306E44D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5713AFC5-4C32-48D0-BB6A-F7D4894162C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1F6297C7-FDEC-4C3B-B9E3-6AB9EEDC126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6AB37936-72AC-4467-9668-7C0927BA288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C39B9A1E-B545-4168-A48B-BD03A5448F3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1D543DE2-2902-4FA9-84FE-07D4A1D2BEE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2B069221-B6E0-4B14-9B2F-3D9BEF649E4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B347E7C-7D0B-46BB-AF43-08FA6696BB4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86DCE44D-DC23-42FB-B363-B7301E54BCE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8CFFFC98-6C7B-421C-B766-FF2E33191D5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747C43C7-81F6-43FB-B3F1-30B8D8BBEA92}"/>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5CA5DE44-75AF-41BF-9E4A-20AEC0EFBC4E}"/>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9FBA231A-6775-4805-8D8F-DB356BE5A61F}"/>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D3BA0A54-6BD1-47F4-B14B-FEC5C35446C4}"/>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a:extLst>
            <a:ext uri="{FF2B5EF4-FFF2-40B4-BE49-F238E27FC236}">
              <a16:creationId xmlns:a16="http://schemas.microsoft.com/office/drawing/2014/main" id="{F0400E79-5E8B-40C2-A4DA-2E4239B3E37E}"/>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A9EE85CC-4AD4-4F26-A339-6FEC839D34C7}"/>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a:extLst>
            <a:ext uri="{FF2B5EF4-FFF2-40B4-BE49-F238E27FC236}">
              <a16:creationId xmlns:a16="http://schemas.microsoft.com/office/drawing/2014/main" id="{DE7A1225-3BCB-4EC0-A8AF-665B0A346B7B}"/>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a:extLst>
            <a:ext uri="{FF2B5EF4-FFF2-40B4-BE49-F238E27FC236}">
              <a16:creationId xmlns:a16="http://schemas.microsoft.com/office/drawing/2014/main" id="{1088789F-C6F2-4B01-AD17-012386925ACB}"/>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8F2F07DF-0627-4D09-9865-B65331024AF4}"/>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a:extLst>
            <a:ext uri="{FF2B5EF4-FFF2-40B4-BE49-F238E27FC236}">
              <a16:creationId xmlns:a16="http://schemas.microsoft.com/office/drawing/2014/main" id="{639346EE-893C-4811-870E-FEF2A99644CE}"/>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a:extLst>
            <a:ext uri="{FF2B5EF4-FFF2-40B4-BE49-F238E27FC236}">
              <a16:creationId xmlns:a16="http://schemas.microsoft.com/office/drawing/2014/main" id="{DF98A9D7-49E8-4EA7-90B2-654B27B4B80D}"/>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DB13455-9563-4C17-A609-C23453714AC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96EE55C-7831-4278-9C4C-4A8EE6B8381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BA79E11-A212-48FC-820A-827EC50861E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36BD191-1225-409A-ACF2-492AB30C9CF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3F52354-22DF-4311-8674-BD791FCABA9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422" name="楕円 421">
          <a:extLst>
            <a:ext uri="{FF2B5EF4-FFF2-40B4-BE49-F238E27FC236}">
              <a16:creationId xmlns:a16="http://schemas.microsoft.com/office/drawing/2014/main" id="{06D97C4C-F891-4A0E-89F8-C8222D3DE64A}"/>
            </a:ext>
          </a:extLst>
        </xdr:cNvPr>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162577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1480A3C3-4E40-4C8D-A64A-6FEC384402BC}"/>
            </a:ext>
          </a:extLst>
        </xdr:cNvPr>
        <xdr:cNvSpPr txBox="1"/>
      </xdr:nvSpPr>
      <xdr:spPr>
        <a:xfrm>
          <a:off x="4673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424" name="楕円 423">
          <a:extLst>
            <a:ext uri="{FF2B5EF4-FFF2-40B4-BE49-F238E27FC236}">
              <a16:creationId xmlns:a16="http://schemas.microsoft.com/office/drawing/2014/main" id="{5288519B-C1C6-4A4C-98DD-6B2E54AB25C3}"/>
            </a:ext>
          </a:extLst>
        </xdr:cNvPr>
        <xdr:cNvSpPr/>
      </xdr:nvSpPr>
      <xdr:spPr>
        <a:xfrm>
          <a:off x="3746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157843</xdr:rowOff>
    </xdr:from>
    <xdr:to>
      <xdr:col>24</xdr:col>
      <xdr:colOff>63500</xdr:colOff>
      <xdr:row>104</xdr:row>
      <xdr:rowOff>19050</xdr:rowOff>
    </xdr:to>
    <xdr:cxnSp macro="">
      <xdr:nvCxnSpPr>
        <xdr:cNvPr id="425" name="直線コネクタ 424">
          <a:extLst>
            <a:ext uri="{FF2B5EF4-FFF2-40B4-BE49-F238E27FC236}">
              <a16:creationId xmlns:a16="http://schemas.microsoft.com/office/drawing/2014/main" id="{C3F5822B-752B-4E98-9ADF-1C1DB3BEE4ED}"/>
            </a:ext>
          </a:extLst>
        </xdr:cNvPr>
        <xdr:cNvCxnSpPr/>
      </xdr:nvCxnSpPr>
      <xdr:spPr>
        <a:xfrm>
          <a:off x="3797300" y="178171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77651</xdr:rowOff>
    </xdr:from>
    <xdr:to>
      <xdr:col>15</xdr:col>
      <xdr:colOff>101600</xdr:colOff>
      <xdr:row>104</xdr:row>
      <xdr:rowOff>7801</xdr:rowOff>
    </xdr:to>
    <xdr:sp macro="" textlink="">
      <xdr:nvSpPr>
        <xdr:cNvPr id="426" name="楕円 425">
          <a:extLst>
            <a:ext uri="{FF2B5EF4-FFF2-40B4-BE49-F238E27FC236}">
              <a16:creationId xmlns:a16="http://schemas.microsoft.com/office/drawing/2014/main" id="{03913545-DDF2-462E-8ED2-22D02F95DC57}"/>
            </a:ext>
          </a:extLst>
        </xdr:cNvPr>
        <xdr:cNvSpPr/>
      </xdr:nvSpPr>
      <xdr:spPr>
        <a:xfrm>
          <a:off x="2857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128451</xdr:rowOff>
    </xdr:from>
    <xdr:to>
      <xdr:col>19</xdr:col>
      <xdr:colOff>177800</xdr:colOff>
      <xdr:row>103</xdr:row>
      <xdr:rowOff>157843</xdr:rowOff>
    </xdr:to>
    <xdr:cxnSp macro="">
      <xdr:nvCxnSpPr>
        <xdr:cNvPr id="427" name="直線コネクタ 426">
          <a:extLst>
            <a:ext uri="{FF2B5EF4-FFF2-40B4-BE49-F238E27FC236}">
              <a16:creationId xmlns:a16="http://schemas.microsoft.com/office/drawing/2014/main" id="{7DA1EA16-7549-4177-AA28-F30EC2F9A200}"/>
            </a:ext>
          </a:extLst>
        </xdr:cNvPr>
        <xdr:cNvCxnSpPr/>
      </xdr:nvCxnSpPr>
      <xdr:spPr>
        <a:xfrm>
          <a:off x="2908300" y="177878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428" name="楕円 427">
          <a:extLst>
            <a:ext uri="{FF2B5EF4-FFF2-40B4-BE49-F238E27FC236}">
              <a16:creationId xmlns:a16="http://schemas.microsoft.com/office/drawing/2014/main" id="{A9EE4B26-6E58-4B6B-9F52-13082AF40F96}"/>
            </a:ext>
          </a:extLst>
        </xdr:cNvPr>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128451</xdr:rowOff>
    </xdr:to>
    <xdr:cxnSp macro="">
      <xdr:nvCxnSpPr>
        <xdr:cNvPr id="429" name="直線コネクタ 428">
          <a:extLst>
            <a:ext uri="{FF2B5EF4-FFF2-40B4-BE49-F238E27FC236}">
              <a16:creationId xmlns:a16="http://schemas.microsoft.com/office/drawing/2014/main" id="{8207B0E5-25EE-4443-B979-500C133F7C15}"/>
            </a:ext>
          </a:extLst>
        </xdr:cNvPr>
        <xdr:cNvCxnSpPr/>
      </xdr:nvCxnSpPr>
      <xdr:spPr>
        <a:xfrm>
          <a:off x="2019300" y="1770126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23768</xdr:rowOff>
    </xdr:from>
    <xdr:to>
      <xdr:col>6</xdr:col>
      <xdr:colOff>38100</xdr:colOff>
      <xdr:row>103</xdr:row>
      <xdr:rowOff>125368</xdr:rowOff>
    </xdr:to>
    <xdr:sp macro="" textlink="">
      <xdr:nvSpPr>
        <xdr:cNvPr id="430" name="楕円 429">
          <a:extLst>
            <a:ext uri="{FF2B5EF4-FFF2-40B4-BE49-F238E27FC236}">
              <a16:creationId xmlns:a16="http://schemas.microsoft.com/office/drawing/2014/main" id="{6ECFC5F4-5A0C-42F8-A663-F6BC4EB4EA98}"/>
            </a:ext>
          </a:extLst>
        </xdr:cNvPr>
        <xdr:cNvSpPr/>
      </xdr:nvSpPr>
      <xdr:spPr>
        <a:xfrm>
          <a:off x="1079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74568</xdr:rowOff>
    </xdr:to>
    <xdr:cxnSp macro="">
      <xdr:nvCxnSpPr>
        <xdr:cNvPr id="431" name="直線コネクタ 430">
          <a:extLst>
            <a:ext uri="{FF2B5EF4-FFF2-40B4-BE49-F238E27FC236}">
              <a16:creationId xmlns:a16="http://schemas.microsoft.com/office/drawing/2014/main" id="{0A232CD0-C92E-405B-867F-FFB1C65AACBA}"/>
            </a:ext>
          </a:extLst>
        </xdr:cNvPr>
        <xdr:cNvCxnSpPr/>
      </xdr:nvCxnSpPr>
      <xdr:spPr>
        <a:xfrm flipV="1">
          <a:off x="1130300" y="177012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a:extLst>
            <a:ext uri="{FF2B5EF4-FFF2-40B4-BE49-F238E27FC236}">
              <a16:creationId xmlns:a16="http://schemas.microsoft.com/office/drawing/2014/main" id="{8DFAA909-96D0-4608-B687-98979C1E7325}"/>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a:extLst>
            <a:ext uri="{FF2B5EF4-FFF2-40B4-BE49-F238E27FC236}">
              <a16:creationId xmlns:a16="http://schemas.microsoft.com/office/drawing/2014/main" id="{402A4D39-4CBE-41FF-AE30-1583330A70A7}"/>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a:extLst>
            <a:ext uri="{FF2B5EF4-FFF2-40B4-BE49-F238E27FC236}">
              <a16:creationId xmlns:a16="http://schemas.microsoft.com/office/drawing/2014/main" id="{2A951F86-417E-4A00-AF38-D32C2B6BA0EE}"/>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a:extLst>
            <a:ext uri="{FF2B5EF4-FFF2-40B4-BE49-F238E27FC236}">
              <a16:creationId xmlns:a16="http://schemas.microsoft.com/office/drawing/2014/main" id="{6C99C34F-DA5C-4966-9E39-8A06AD46B509}"/>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53720</xdr:rowOff>
    </xdr:from>
    <xdr:ext cx="405111" cy="259045"/>
    <xdr:sp macro="" textlink="">
      <xdr:nvSpPr>
        <xdr:cNvPr id="436" name="n_1mainValue【港湾・漁港】&#10;有形固定資産減価償却率">
          <a:extLst>
            <a:ext uri="{FF2B5EF4-FFF2-40B4-BE49-F238E27FC236}">
              <a16:creationId xmlns:a16="http://schemas.microsoft.com/office/drawing/2014/main" id="{31EA9C7B-8D02-4039-9B3B-E855D9001A81}"/>
            </a:ext>
          </a:extLst>
        </xdr:cNvPr>
        <xdr:cNvSpPr txBox="1"/>
      </xdr:nvSpPr>
      <xdr:spPr>
        <a:xfrm>
          <a:off x="3582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24328</xdr:rowOff>
    </xdr:from>
    <xdr:ext cx="405111" cy="259045"/>
    <xdr:sp macro="" textlink="">
      <xdr:nvSpPr>
        <xdr:cNvPr id="437" name="n_2mainValue【港湾・漁港】&#10;有形固定資産減価償却率">
          <a:extLst>
            <a:ext uri="{FF2B5EF4-FFF2-40B4-BE49-F238E27FC236}">
              <a16:creationId xmlns:a16="http://schemas.microsoft.com/office/drawing/2014/main" id="{8B646683-06DE-47D7-BA39-D7351F90E5E6}"/>
            </a:ext>
          </a:extLst>
        </xdr:cNvPr>
        <xdr:cNvSpPr txBox="1"/>
      </xdr:nvSpPr>
      <xdr:spPr>
        <a:xfrm>
          <a:off x="2705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109238</xdr:rowOff>
    </xdr:from>
    <xdr:ext cx="405111" cy="259045"/>
    <xdr:sp macro="" textlink="">
      <xdr:nvSpPr>
        <xdr:cNvPr id="438" name="n_3mainValue【港湾・漁港】&#10;有形固定資産減価償却率">
          <a:extLst>
            <a:ext uri="{FF2B5EF4-FFF2-40B4-BE49-F238E27FC236}">
              <a16:creationId xmlns:a16="http://schemas.microsoft.com/office/drawing/2014/main" id="{5918C24A-85C1-4C21-A67C-F11E3FBECC22}"/>
            </a:ext>
          </a:extLst>
        </xdr:cNvPr>
        <xdr:cNvSpPr txBox="1"/>
      </xdr:nvSpPr>
      <xdr:spPr>
        <a:xfrm>
          <a:off x="1816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116495</xdr:rowOff>
    </xdr:from>
    <xdr:ext cx="405111" cy="259045"/>
    <xdr:sp macro="" textlink="">
      <xdr:nvSpPr>
        <xdr:cNvPr id="439" name="n_4mainValue【港湾・漁港】&#10;有形固定資産減価償却率">
          <a:extLst>
            <a:ext uri="{FF2B5EF4-FFF2-40B4-BE49-F238E27FC236}">
              <a16:creationId xmlns:a16="http://schemas.microsoft.com/office/drawing/2014/main" id="{3C8D4451-4CB1-4B85-8A2C-464E420CA0AC}"/>
            </a:ext>
          </a:extLst>
        </xdr:cNvPr>
        <xdr:cNvSpPr txBox="1"/>
      </xdr:nvSpPr>
      <xdr:spPr>
        <a:xfrm>
          <a:off x="9277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333EDCB0-AE03-4138-BF16-AB43806D5F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AD09AF95-D753-4DB9-BB82-255F56C808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2EFDBAE5-8423-4119-9C6C-E01C6C7A88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5EA43049-9760-4F2A-B250-C332186C70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3A8313E4-240F-4B16-87A9-559F30BF2B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860B8DE-146A-4CCC-AF30-B07BFD0675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15FC170A-7D6D-46E4-B4CF-A0D3054C024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ACEB8247-13F1-4E70-9FB8-7D32904B504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E69DEDF8-B33E-483A-A323-A50E4FFAF15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78628C49-C5FE-4656-A214-A212953A0E9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1B82825F-9219-4134-A8E4-95EF9D4013C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379BAB28-8600-45ED-B751-2ECFC8544149}"/>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B13BEC1B-92AB-41E3-BED4-C30908974D3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4357637F-E352-4EB0-8E0B-CE0C4E86135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FC246F4B-C7D4-4A98-BC25-ECDAA868BE7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7710E4F8-D734-47FA-A353-D1C121450B1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7C8E83C7-7B85-40E0-90D3-B2FF670C04D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46ACF391-9247-4A0D-931F-CD5D2F0FE652}"/>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C1B762CB-E918-48EE-9961-9B547BBD65D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B18BB52E-A062-422A-9195-9855F8291B5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3464256-91BB-4E27-9D20-A7185E05865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a:extLst>
            <a:ext uri="{FF2B5EF4-FFF2-40B4-BE49-F238E27FC236}">
              <a16:creationId xmlns:a16="http://schemas.microsoft.com/office/drawing/2014/main" id="{F0E60A51-7A42-4E36-80B6-BD529D1045F3}"/>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61F19D4E-A544-480C-9CBA-6A1F8A2AECCE}"/>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a:extLst>
            <a:ext uri="{FF2B5EF4-FFF2-40B4-BE49-F238E27FC236}">
              <a16:creationId xmlns:a16="http://schemas.microsoft.com/office/drawing/2014/main" id="{E1346F94-D1E3-4F21-B954-BE9FECA64F69}"/>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EFCCF8F1-E57E-4DAD-9B8B-01B185584D2D}"/>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a:extLst>
            <a:ext uri="{FF2B5EF4-FFF2-40B4-BE49-F238E27FC236}">
              <a16:creationId xmlns:a16="http://schemas.microsoft.com/office/drawing/2014/main" id="{AC35ADA3-434E-4B9E-A914-24253EF7EE5C}"/>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149017</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93BE4CD4-EF9C-451F-A988-F86FFED01F97}"/>
            </a:ext>
          </a:extLst>
        </xdr:cNvPr>
        <xdr:cNvSpPr txBox="1"/>
      </xdr:nvSpPr>
      <xdr:spPr>
        <a:xfrm>
          <a:off x="10515600" y="18322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a:extLst>
            <a:ext uri="{FF2B5EF4-FFF2-40B4-BE49-F238E27FC236}">
              <a16:creationId xmlns:a16="http://schemas.microsoft.com/office/drawing/2014/main" id="{3A6F0FA7-F016-42A1-82FE-262A82A7DA5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a:extLst>
            <a:ext uri="{FF2B5EF4-FFF2-40B4-BE49-F238E27FC236}">
              <a16:creationId xmlns:a16="http://schemas.microsoft.com/office/drawing/2014/main" id="{998EF3EB-66D4-4E51-92E6-4A726888D6F6}"/>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a:extLst>
            <a:ext uri="{FF2B5EF4-FFF2-40B4-BE49-F238E27FC236}">
              <a16:creationId xmlns:a16="http://schemas.microsoft.com/office/drawing/2014/main" id="{85A7572C-68EC-47E5-B8F7-78756DB33283}"/>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a:extLst>
            <a:ext uri="{FF2B5EF4-FFF2-40B4-BE49-F238E27FC236}">
              <a16:creationId xmlns:a16="http://schemas.microsoft.com/office/drawing/2014/main" id="{2B929F87-FA37-4E91-9DF6-2E009547ADA1}"/>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a:extLst>
            <a:ext uri="{FF2B5EF4-FFF2-40B4-BE49-F238E27FC236}">
              <a16:creationId xmlns:a16="http://schemas.microsoft.com/office/drawing/2014/main" id="{40DA5297-CCEF-40B1-99E5-0449D9C696BE}"/>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81B48E8-44FD-44B4-803F-5E3619BCA67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EC02D2D-E5D8-4FC0-B5FE-8620EC2A532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304DC1A-E4DA-4637-8232-2D696363FFA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89B1A1D-C035-406B-85C7-B9D1469E702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8ADC651-2CD9-4048-B7D8-8174ED8CBDF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68748</xdr:rowOff>
    </xdr:from>
    <xdr:to>
      <xdr:col>55</xdr:col>
      <xdr:colOff>50800</xdr:colOff>
      <xdr:row>105</xdr:row>
      <xdr:rowOff>170348</xdr:rowOff>
    </xdr:to>
    <xdr:sp macro="" textlink="">
      <xdr:nvSpPr>
        <xdr:cNvPr id="477" name="楕円 476">
          <a:extLst>
            <a:ext uri="{FF2B5EF4-FFF2-40B4-BE49-F238E27FC236}">
              <a16:creationId xmlns:a16="http://schemas.microsoft.com/office/drawing/2014/main" id="{26764EC9-690D-4E24-AA44-99B621C53628}"/>
            </a:ext>
          </a:extLst>
        </xdr:cNvPr>
        <xdr:cNvSpPr/>
      </xdr:nvSpPr>
      <xdr:spPr>
        <a:xfrm>
          <a:off x="10426700" y="180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91625</xdr:rowOff>
    </xdr:from>
    <xdr:ext cx="690189" cy="259045"/>
    <xdr:sp macro="" textlink="">
      <xdr:nvSpPr>
        <xdr:cNvPr id="478" name="【港湾・漁港】&#10;一人当たり有形固定資産（償却資産）額該当値テキスト">
          <a:extLst>
            <a:ext uri="{FF2B5EF4-FFF2-40B4-BE49-F238E27FC236}">
              <a16:creationId xmlns:a16="http://schemas.microsoft.com/office/drawing/2014/main" id="{82D53BD0-7C66-4F40-BEC4-B7CCF23ACF6F}"/>
            </a:ext>
          </a:extLst>
        </xdr:cNvPr>
        <xdr:cNvSpPr txBox="1"/>
      </xdr:nvSpPr>
      <xdr:spPr>
        <a:xfrm>
          <a:off x="10515600" y="17922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83165</xdr:rowOff>
    </xdr:from>
    <xdr:to>
      <xdr:col>50</xdr:col>
      <xdr:colOff>165100</xdr:colOff>
      <xdr:row>106</xdr:row>
      <xdr:rowOff>13315</xdr:rowOff>
    </xdr:to>
    <xdr:sp macro="" textlink="">
      <xdr:nvSpPr>
        <xdr:cNvPr id="479" name="楕円 478">
          <a:extLst>
            <a:ext uri="{FF2B5EF4-FFF2-40B4-BE49-F238E27FC236}">
              <a16:creationId xmlns:a16="http://schemas.microsoft.com/office/drawing/2014/main" id="{783E047E-2E57-4F3C-98C5-CF32F7C17571}"/>
            </a:ext>
          </a:extLst>
        </xdr:cNvPr>
        <xdr:cNvSpPr/>
      </xdr:nvSpPr>
      <xdr:spPr>
        <a:xfrm>
          <a:off x="9588500" y="180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119548</xdr:rowOff>
    </xdr:from>
    <xdr:to>
      <xdr:col>55</xdr:col>
      <xdr:colOff>0</xdr:colOff>
      <xdr:row>105</xdr:row>
      <xdr:rowOff>133965</xdr:rowOff>
    </xdr:to>
    <xdr:cxnSp macro="">
      <xdr:nvCxnSpPr>
        <xdr:cNvPr id="480" name="直線コネクタ 479">
          <a:extLst>
            <a:ext uri="{FF2B5EF4-FFF2-40B4-BE49-F238E27FC236}">
              <a16:creationId xmlns:a16="http://schemas.microsoft.com/office/drawing/2014/main" id="{E4281159-1A1B-4E2B-B9F8-E97B8B6FF958}"/>
            </a:ext>
          </a:extLst>
        </xdr:cNvPr>
        <xdr:cNvCxnSpPr/>
      </xdr:nvCxnSpPr>
      <xdr:spPr>
        <a:xfrm flipV="1">
          <a:off x="9639300" y="18121798"/>
          <a:ext cx="8382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96579</xdr:rowOff>
    </xdr:from>
    <xdr:to>
      <xdr:col>46</xdr:col>
      <xdr:colOff>38100</xdr:colOff>
      <xdr:row>106</xdr:row>
      <xdr:rowOff>26729</xdr:rowOff>
    </xdr:to>
    <xdr:sp macro="" textlink="">
      <xdr:nvSpPr>
        <xdr:cNvPr id="481" name="楕円 480">
          <a:extLst>
            <a:ext uri="{FF2B5EF4-FFF2-40B4-BE49-F238E27FC236}">
              <a16:creationId xmlns:a16="http://schemas.microsoft.com/office/drawing/2014/main" id="{83722E9E-D13C-4B76-B388-6E8A7AB9A207}"/>
            </a:ext>
          </a:extLst>
        </xdr:cNvPr>
        <xdr:cNvSpPr/>
      </xdr:nvSpPr>
      <xdr:spPr>
        <a:xfrm>
          <a:off x="8699500" y="180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133965</xdr:rowOff>
    </xdr:from>
    <xdr:to>
      <xdr:col>50</xdr:col>
      <xdr:colOff>114300</xdr:colOff>
      <xdr:row>105</xdr:row>
      <xdr:rowOff>147379</xdr:rowOff>
    </xdr:to>
    <xdr:cxnSp macro="">
      <xdr:nvCxnSpPr>
        <xdr:cNvPr id="482" name="直線コネクタ 481">
          <a:extLst>
            <a:ext uri="{FF2B5EF4-FFF2-40B4-BE49-F238E27FC236}">
              <a16:creationId xmlns:a16="http://schemas.microsoft.com/office/drawing/2014/main" id="{3D32424C-A75B-4C79-851F-BDE43A1EC278}"/>
            </a:ext>
          </a:extLst>
        </xdr:cNvPr>
        <xdr:cNvCxnSpPr/>
      </xdr:nvCxnSpPr>
      <xdr:spPr>
        <a:xfrm flipV="1">
          <a:off x="8750300" y="18136215"/>
          <a:ext cx="8890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55663</xdr:rowOff>
    </xdr:from>
    <xdr:to>
      <xdr:col>41</xdr:col>
      <xdr:colOff>101600</xdr:colOff>
      <xdr:row>104</xdr:row>
      <xdr:rowOff>157263</xdr:rowOff>
    </xdr:to>
    <xdr:sp macro="" textlink="">
      <xdr:nvSpPr>
        <xdr:cNvPr id="483" name="楕円 482">
          <a:extLst>
            <a:ext uri="{FF2B5EF4-FFF2-40B4-BE49-F238E27FC236}">
              <a16:creationId xmlns:a16="http://schemas.microsoft.com/office/drawing/2014/main" id="{7D1F35FD-FC68-4582-89F6-6D3360F964F9}"/>
            </a:ext>
          </a:extLst>
        </xdr:cNvPr>
        <xdr:cNvSpPr/>
      </xdr:nvSpPr>
      <xdr:spPr>
        <a:xfrm>
          <a:off x="7810500" y="178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106463</xdr:rowOff>
    </xdr:from>
    <xdr:to>
      <xdr:col>45</xdr:col>
      <xdr:colOff>177800</xdr:colOff>
      <xdr:row>105</xdr:row>
      <xdr:rowOff>147379</xdr:rowOff>
    </xdr:to>
    <xdr:cxnSp macro="">
      <xdr:nvCxnSpPr>
        <xdr:cNvPr id="484" name="直線コネクタ 483">
          <a:extLst>
            <a:ext uri="{FF2B5EF4-FFF2-40B4-BE49-F238E27FC236}">
              <a16:creationId xmlns:a16="http://schemas.microsoft.com/office/drawing/2014/main" id="{25497F8F-6E4B-4CF8-A5C6-4CB7C4381B55}"/>
            </a:ext>
          </a:extLst>
        </xdr:cNvPr>
        <xdr:cNvCxnSpPr/>
      </xdr:nvCxnSpPr>
      <xdr:spPr>
        <a:xfrm>
          <a:off x="7861300" y="17937263"/>
          <a:ext cx="889000" cy="2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128451</xdr:rowOff>
    </xdr:from>
    <xdr:to>
      <xdr:col>36</xdr:col>
      <xdr:colOff>165100</xdr:colOff>
      <xdr:row>106</xdr:row>
      <xdr:rowOff>58601</xdr:rowOff>
    </xdr:to>
    <xdr:sp macro="" textlink="">
      <xdr:nvSpPr>
        <xdr:cNvPr id="485" name="楕円 484">
          <a:extLst>
            <a:ext uri="{FF2B5EF4-FFF2-40B4-BE49-F238E27FC236}">
              <a16:creationId xmlns:a16="http://schemas.microsoft.com/office/drawing/2014/main" id="{579B2D79-45E9-4D29-BA23-32D1D53B6C22}"/>
            </a:ext>
          </a:extLst>
        </xdr:cNvPr>
        <xdr:cNvSpPr/>
      </xdr:nvSpPr>
      <xdr:spPr>
        <a:xfrm>
          <a:off x="6921500" y="181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106463</xdr:rowOff>
    </xdr:from>
    <xdr:to>
      <xdr:col>41</xdr:col>
      <xdr:colOff>50800</xdr:colOff>
      <xdr:row>106</xdr:row>
      <xdr:rowOff>7801</xdr:rowOff>
    </xdr:to>
    <xdr:cxnSp macro="">
      <xdr:nvCxnSpPr>
        <xdr:cNvPr id="486" name="直線コネクタ 485">
          <a:extLst>
            <a:ext uri="{FF2B5EF4-FFF2-40B4-BE49-F238E27FC236}">
              <a16:creationId xmlns:a16="http://schemas.microsoft.com/office/drawing/2014/main" id="{5B04C45B-2214-4EDB-91B5-A6A256D874E6}"/>
            </a:ext>
          </a:extLst>
        </xdr:cNvPr>
        <xdr:cNvCxnSpPr/>
      </xdr:nvCxnSpPr>
      <xdr:spPr>
        <a:xfrm flipV="1">
          <a:off x="6972300" y="17937263"/>
          <a:ext cx="889000" cy="2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90829</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F73993DF-47C2-480E-88F2-2AEAA2688126}"/>
            </a:ext>
          </a:extLst>
        </xdr:cNvPr>
        <xdr:cNvSpPr txBox="1"/>
      </xdr:nvSpPr>
      <xdr:spPr>
        <a:xfrm>
          <a:off x="9327095" y="1843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87318</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9B42B5D4-6210-49A6-BC82-BE2A3BE20BE0}"/>
            </a:ext>
          </a:extLst>
        </xdr:cNvPr>
        <xdr:cNvSpPr txBox="1"/>
      </xdr:nvSpPr>
      <xdr:spPr>
        <a:xfrm>
          <a:off x="8450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70894</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B5E714D7-FC9E-41FF-981A-F607DBC810EB}"/>
            </a:ext>
          </a:extLst>
        </xdr:cNvPr>
        <xdr:cNvSpPr txBox="1"/>
      </xdr:nvSpPr>
      <xdr:spPr>
        <a:xfrm>
          <a:off x="7561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167695</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096CEB17-0B8E-47D7-8813-EB3957E98DFB}"/>
            </a:ext>
          </a:extLst>
        </xdr:cNvPr>
        <xdr:cNvSpPr txBox="1"/>
      </xdr:nvSpPr>
      <xdr:spPr>
        <a:xfrm>
          <a:off x="6627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29842</xdr:rowOff>
    </xdr:from>
    <xdr:ext cx="690189" cy="259045"/>
    <xdr:sp macro="" textlink="">
      <xdr:nvSpPr>
        <xdr:cNvPr id="491" name="n_1mainValue【港湾・漁港】&#10;一人当たり有形固定資産（償却資産）額">
          <a:extLst>
            <a:ext uri="{FF2B5EF4-FFF2-40B4-BE49-F238E27FC236}">
              <a16:creationId xmlns:a16="http://schemas.microsoft.com/office/drawing/2014/main" id="{1B126BBD-1DA8-402B-99F0-BC70381CB2EA}"/>
            </a:ext>
          </a:extLst>
        </xdr:cNvPr>
        <xdr:cNvSpPr txBox="1"/>
      </xdr:nvSpPr>
      <xdr:spPr>
        <a:xfrm>
          <a:off x="9281505" y="17860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43256</xdr:rowOff>
    </xdr:from>
    <xdr:ext cx="690189" cy="259045"/>
    <xdr:sp macro="" textlink="">
      <xdr:nvSpPr>
        <xdr:cNvPr id="492" name="n_2mainValue【港湾・漁港】&#10;一人当たり有形固定資産（償却資産）額">
          <a:extLst>
            <a:ext uri="{FF2B5EF4-FFF2-40B4-BE49-F238E27FC236}">
              <a16:creationId xmlns:a16="http://schemas.microsoft.com/office/drawing/2014/main" id="{01DB1232-3C56-4C0C-B9F9-58CFD909D506}"/>
            </a:ext>
          </a:extLst>
        </xdr:cNvPr>
        <xdr:cNvSpPr txBox="1"/>
      </xdr:nvSpPr>
      <xdr:spPr>
        <a:xfrm>
          <a:off x="8405205" y="1787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2340</xdr:rowOff>
    </xdr:from>
    <xdr:ext cx="690189" cy="259045"/>
    <xdr:sp macro="" textlink="">
      <xdr:nvSpPr>
        <xdr:cNvPr id="493" name="n_3mainValue【港湾・漁港】&#10;一人当たり有形固定資産（償却資産）額">
          <a:extLst>
            <a:ext uri="{FF2B5EF4-FFF2-40B4-BE49-F238E27FC236}">
              <a16:creationId xmlns:a16="http://schemas.microsoft.com/office/drawing/2014/main" id="{0624E2E3-FAFD-4092-ACD9-43682004F92D}"/>
            </a:ext>
          </a:extLst>
        </xdr:cNvPr>
        <xdr:cNvSpPr txBox="1"/>
      </xdr:nvSpPr>
      <xdr:spPr>
        <a:xfrm>
          <a:off x="7516205" y="17661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104</xdr:row>
      <xdr:rowOff>75128</xdr:rowOff>
    </xdr:from>
    <xdr:ext cx="690189" cy="259045"/>
    <xdr:sp macro="" textlink="">
      <xdr:nvSpPr>
        <xdr:cNvPr id="494" name="n_4mainValue【港湾・漁港】&#10;一人当たり有形固定資産（償却資産）額">
          <a:extLst>
            <a:ext uri="{FF2B5EF4-FFF2-40B4-BE49-F238E27FC236}">
              <a16:creationId xmlns:a16="http://schemas.microsoft.com/office/drawing/2014/main" id="{0344CFBE-030F-4DA2-B609-35C8CDA393A8}"/>
            </a:ext>
          </a:extLst>
        </xdr:cNvPr>
        <xdr:cNvSpPr txBox="1"/>
      </xdr:nvSpPr>
      <xdr:spPr>
        <a:xfrm>
          <a:off x="6627205" y="179059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E16416C-9566-4196-889F-841236613D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410012DF-6895-4F6F-A09F-658375E596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EC38604-EC34-4228-818F-31A0F68E85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FA7DB759-0E72-407A-9387-87DD7DA9AEE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B41C77E0-11F0-4C3B-90A4-E2F7E123CA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9A4AE65D-0EB3-46EE-990C-21CD2FA1C2B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6FA5B2C1-5290-44D8-845A-67D0589512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A631A5A2-6F96-460F-B597-F99F7C7D0AB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CEF001D0-8022-4181-8C50-5C5A87FBFF6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119594C-F769-4A1D-9B3B-8AB35B8344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66AB50B-E852-4664-A5AB-7A50B92157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E5D6EEED-8167-4D2B-8A2D-D834B3524DC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EDD04C8-09D7-4AEA-AEE2-D91D44FB0DD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E0742C2C-58AF-4214-A62C-CF883FAA763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1924AFF3-EFFF-40F4-A141-2077E23F7E4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D13D2C69-F0A3-40B1-A985-6E873F86A87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77213A73-22F5-4BD7-904A-261991D0415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5015083C-4172-4EF1-A2C5-A0F927D78C2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38E1C574-0667-4910-999C-8D649C1BE57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EF0814AE-158C-4A2E-B1DC-76C3EFCEE7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909B0B58-832F-49A2-A13F-179892C051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46A50D64-87F7-48F2-BEB7-28D6F31EBCB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FF74D37B-DC2D-41B1-822E-6EB0E67C7A9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29DA0DF-B0B2-4790-A3E9-9165F5C61C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F341FFAD-3883-4A51-9AF1-B8711FBE21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243A561-DC1C-4F4F-8730-1C04E2F8E7E3}"/>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45C769D8-200E-41E5-B79E-B22B27A3617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9772D1EC-59DA-4E18-BF6C-111BB4B3E12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BC550C17-14E2-45A0-A810-8FCFC5718C09}"/>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a:extLst>
            <a:ext uri="{FF2B5EF4-FFF2-40B4-BE49-F238E27FC236}">
              <a16:creationId xmlns:a16="http://schemas.microsoft.com/office/drawing/2014/main" id="{56AC67BD-73A9-47AB-8EA2-D8B087FBB5D7}"/>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F06856B2-7620-44F0-8FFB-56473E4A88DC}"/>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a:extLst>
            <a:ext uri="{FF2B5EF4-FFF2-40B4-BE49-F238E27FC236}">
              <a16:creationId xmlns:a16="http://schemas.microsoft.com/office/drawing/2014/main" id="{571B28AC-70CB-428B-982D-2D89D4E4CF6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a:extLst>
            <a:ext uri="{FF2B5EF4-FFF2-40B4-BE49-F238E27FC236}">
              <a16:creationId xmlns:a16="http://schemas.microsoft.com/office/drawing/2014/main" id="{DD5DE10D-5011-4D0E-9483-D8228C8E8B64}"/>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a:extLst>
            <a:ext uri="{FF2B5EF4-FFF2-40B4-BE49-F238E27FC236}">
              <a16:creationId xmlns:a16="http://schemas.microsoft.com/office/drawing/2014/main" id="{F9747795-56E1-4BF7-9D50-F8DC74226DFD}"/>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a:extLst>
            <a:ext uri="{FF2B5EF4-FFF2-40B4-BE49-F238E27FC236}">
              <a16:creationId xmlns:a16="http://schemas.microsoft.com/office/drawing/2014/main" id="{30456E1A-7B16-41E9-B0F5-D538A234855E}"/>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a:extLst>
            <a:ext uri="{FF2B5EF4-FFF2-40B4-BE49-F238E27FC236}">
              <a16:creationId xmlns:a16="http://schemas.microsoft.com/office/drawing/2014/main" id="{11152863-78E8-4924-A01D-5F882F9229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D51BF49-E5B7-4A14-B067-5104A0E1EA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2069418-D48E-4AA5-B1A3-7205C70791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8044F8F-A87C-442C-A944-BFE895C885A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3FD4EFD-A476-4A93-B3DD-F2B964FD85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4EA7585-92F1-4D13-AA35-627828FE2E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111942</xdr:rowOff>
    </xdr:from>
    <xdr:to>
      <xdr:col>85</xdr:col>
      <xdr:colOff>177800</xdr:colOff>
      <xdr:row>38</xdr:row>
      <xdr:rowOff>42092</xdr:rowOff>
    </xdr:to>
    <xdr:sp macro="" textlink="">
      <xdr:nvSpPr>
        <xdr:cNvPr id="536" name="楕円 535">
          <a:extLst>
            <a:ext uri="{FF2B5EF4-FFF2-40B4-BE49-F238E27FC236}">
              <a16:creationId xmlns:a16="http://schemas.microsoft.com/office/drawing/2014/main" id="{4637E677-A857-41A4-84D1-0CBB39D001CC}"/>
            </a:ext>
          </a:extLst>
        </xdr:cNvPr>
        <xdr:cNvSpPr/>
      </xdr:nvSpPr>
      <xdr:spPr>
        <a:xfrm>
          <a:off x="16268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90369</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A1EB4E48-4F9D-46F6-9A5C-C2049453A81B}"/>
            </a:ext>
          </a:extLst>
        </xdr:cNvPr>
        <xdr:cNvSpPr txBox="1"/>
      </xdr:nvSpPr>
      <xdr:spPr>
        <a:xfrm>
          <a:off x="16357600"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538" name="楕円 537">
          <a:extLst>
            <a:ext uri="{FF2B5EF4-FFF2-40B4-BE49-F238E27FC236}">
              <a16:creationId xmlns:a16="http://schemas.microsoft.com/office/drawing/2014/main" id="{509618D7-F1A4-443A-81C0-44BA554F0A60}"/>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162741</xdr:rowOff>
    </xdr:to>
    <xdr:cxnSp macro="">
      <xdr:nvCxnSpPr>
        <xdr:cNvPr id="539" name="直線コネクタ 538">
          <a:extLst>
            <a:ext uri="{FF2B5EF4-FFF2-40B4-BE49-F238E27FC236}">
              <a16:creationId xmlns:a16="http://schemas.microsoft.com/office/drawing/2014/main" id="{CE76F584-E85F-42B0-9E28-06664E8C8D87}"/>
            </a:ext>
          </a:extLst>
        </xdr:cNvPr>
        <xdr:cNvCxnSpPr/>
      </xdr:nvCxnSpPr>
      <xdr:spPr>
        <a:xfrm>
          <a:off x="15481300" y="646557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33564</xdr:rowOff>
    </xdr:from>
    <xdr:to>
      <xdr:col>76</xdr:col>
      <xdr:colOff>165100</xdr:colOff>
      <xdr:row>37</xdr:row>
      <xdr:rowOff>135164</xdr:rowOff>
    </xdr:to>
    <xdr:sp macro="" textlink="">
      <xdr:nvSpPr>
        <xdr:cNvPr id="540" name="楕円 539">
          <a:extLst>
            <a:ext uri="{FF2B5EF4-FFF2-40B4-BE49-F238E27FC236}">
              <a16:creationId xmlns:a16="http://schemas.microsoft.com/office/drawing/2014/main" id="{001A7106-1281-4706-B3CF-22E22EBE491A}"/>
            </a:ext>
          </a:extLst>
        </xdr:cNvPr>
        <xdr:cNvSpPr/>
      </xdr:nvSpPr>
      <xdr:spPr>
        <a:xfrm>
          <a:off x="14541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84364</xdr:rowOff>
    </xdr:from>
    <xdr:to>
      <xdr:col>81</xdr:col>
      <xdr:colOff>50800</xdr:colOff>
      <xdr:row>37</xdr:row>
      <xdr:rowOff>121920</xdr:rowOff>
    </xdr:to>
    <xdr:cxnSp macro="">
      <xdr:nvCxnSpPr>
        <xdr:cNvPr id="541" name="直線コネクタ 540">
          <a:extLst>
            <a:ext uri="{FF2B5EF4-FFF2-40B4-BE49-F238E27FC236}">
              <a16:creationId xmlns:a16="http://schemas.microsoft.com/office/drawing/2014/main" id="{FD8863FC-FEB4-41E9-A9AA-2FD81375755F}"/>
            </a:ext>
          </a:extLst>
        </xdr:cNvPr>
        <xdr:cNvCxnSpPr/>
      </xdr:nvCxnSpPr>
      <xdr:spPr>
        <a:xfrm>
          <a:off x="14592300" y="642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164193</xdr:rowOff>
    </xdr:from>
    <xdr:to>
      <xdr:col>72</xdr:col>
      <xdr:colOff>38100</xdr:colOff>
      <xdr:row>37</xdr:row>
      <xdr:rowOff>94343</xdr:rowOff>
    </xdr:to>
    <xdr:sp macro="" textlink="">
      <xdr:nvSpPr>
        <xdr:cNvPr id="542" name="楕円 541">
          <a:extLst>
            <a:ext uri="{FF2B5EF4-FFF2-40B4-BE49-F238E27FC236}">
              <a16:creationId xmlns:a16="http://schemas.microsoft.com/office/drawing/2014/main" id="{5B633FBE-33DE-44BC-A2FE-50A258D33229}"/>
            </a:ext>
          </a:extLst>
        </xdr:cNvPr>
        <xdr:cNvSpPr/>
      </xdr:nvSpPr>
      <xdr:spPr>
        <a:xfrm>
          <a:off x="13652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43543</xdr:rowOff>
    </xdr:from>
    <xdr:to>
      <xdr:col>76</xdr:col>
      <xdr:colOff>114300</xdr:colOff>
      <xdr:row>37</xdr:row>
      <xdr:rowOff>84364</xdr:rowOff>
    </xdr:to>
    <xdr:cxnSp macro="">
      <xdr:nvCxnSpPr>
        <xdr:cNvPr id="543" name="直線コネクタ 542">
          <a:extLst>
            <a:ext uri="{FF2B5EF4-FFF2-40B4-BE49-F238E27FC236}">
              <a16:creationId xmlns:a16="http://schemas.microsoft.com/office/drawing/2014/main" id="{C3C70FF5-C875-4593-A016-09CA951A9113}"/>
            </a:ext>
          </a:extLst>
        </xdr:cNvPr>
        <xdr:cNvCxnSpPr/>
      </xdr:nvCxnSpPr>
      <xdr:spPr>
        <a:xfrm>
          <a:off x="13703300" y="63871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35197</xdr:rowOff>
    </xdr:from>
    <xdr:to>
      <xdr:col>67</xdr:col>
      <xdr:colOff>101600</xdr:colOff>
      <xdr:row>38</xdr:row>
      <xdr:rowOff>136797</xdr:rowOff>
    </xdr:to>
    <xdr:sp macro="" textlink="">
      <xdr:nvSpPr>
        <xdr:cNvPr id="544" name="楕円 543">
          <a:extLst>
            <a:ext uri="{FF2B5EF4-FFF2-40B4-BE49-F238E27FC236}">
              <a16:creationId xmlns:a16="http://schemas.microsoft.com/office/drawing/2014/main" id="{96CE50A7-2543-4BBB-BFD9-A76CEEA96A49}"/>
            </a:ext>
          </a:extLst>
        </xdr:cNvPr>
        <xdr:cNvSpPr/>
      </xdr:nvSpPr>
      <xdr:spPr>
        <a:xfrm>
          <a:off x="12763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43543</xdr:rowOff>
    </xdr:from>
    <xdr:to>
      <xdr:col>71</xdr:col>
      <xdr:colOff>177800</xdr:colOff>
      <xdr:row>38</xdr:row>
      <xdr:rowOff>85997</xdr:rowOff>
    </xdr:to>
    <xdr:cxnSp macro="">
      <xdr:nvCxnSpPr>
        <xdr:cNvPr id="545" name="直線コネクタ 544">
          <a:extLst>
            <a:ext uri="{FF2B5EF4-FFF2-40B4-BE49-F238E27FC236}">
              <a16:creationId xmlns:a16="http://schemas.microsoft.com/office/drawing/2014/main" id="{26C0F66A-C707-4B68-982B-B03B79312D55}"/>
            </a:ext>
          </a:extLst>
        </xdr:cNvPr>
        <xdr:cNvCxnSpPr/>
      </xdr:nvCxnSpPr>
      <xdr:spPr>
        <a:xfrm flipV="1">
          <a:off x="12814300" y="6387193"/>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51CC2F62-8707-4BF9-A1B6-5B7C43242A3C}"/>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2D44C3DF-394A-4E57-BAA3-78A6F061E639}"/>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9DF7578F-DA8A-413F-A55C-5EFB04560464}"/>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378B4E38-5FDE-4981-A5C5-14E8222D518C}"/>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BD4B6755-3A9F-4F8D-BEBC-FB3C092C7B3D}"/>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F16E2296-20F4-427A-8348-8AB65AD9D005}"/>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110870</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20275CF4-68F7-41B1-BAF0-EC1BF07F2708}"/>
            </a:ext>
          </a:extLst>
        </xdr:cNvPr>
        <xdr:cNvSpPr txBox="1"/>
      </xdr:nvSpPr>
      <xdr:spPr>
        <a:xfrm>
          <a:off x="13500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127924</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C13ADCC2-83B9-4A37-82FF-7C570721564A}"/>
            </a:ext>
          </a:extLst>
        </xdr:cNvPr>
        <xdr:cNvSpPr txBox="1"/>
      </xdr:nvSpPr>
      <xdr:spPr>
        <a:xfrm>
          <a:off x="12611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C52F75D5-F916-49CD-9057-ED4574463B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18149597-029E-4238-8237-2AEB7CCE08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E69182E0-E8FC-4D1D-A694-3C7E029352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53A94563-FE7C-498E-BF43-23C50DFD7D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83AD6F9-513A-4EB1-90E6-65F5EAA02A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D7FA75E4-9CC0-42D6-8FEE-EFCD93E56F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5B72A8E-E714-47EC-BB0F-1FB393AB57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2ADFB6EA-18C4-446D-B2F6-0177E1321E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22EE56AC-C03A-4C3D-8BCE-B8B309A93BD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DE39B67E-9B6D-4675-9B62-25DFC7D7C9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BDD86C8-3DDE-4F6F-90E7-B70D979F37C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AC142664-C233-468E-ACAD-D559AB2C75D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6E92221B-0325-4C62-803B-B66ABA94389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AD0D9D6D-59B9-4750-910B-DBDDCB3E00E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D0254F0D-E486-4AB9-AC07-655D3EFE729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1890D892-22C8-4709-B21F-1594C99CA6D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2F8491A2-9136-4FE2-9FC6-BC5DB6190A8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B6E34EBF-1A1E-4E8F-8757-7BDF76403B1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A4E20CE3-6D82-49C2-A6A8-43C66EA850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2A0143B-C323-40C0-AC52-4621F270DD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52C5AF3B-ED88-44FA-8615-0AB3069226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69F99131-2C42-4DCA-89C1-5E6A34032FEC}"/>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8AA33093-9648-46A2-B825-1D8327F3967E}"/>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85025AD1-5743-4E13-B595-86548B4C2565}"/>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3AA3EEEA-DC4C-454D-8154-E58FA4459606}"/>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a:extLst>
            <a:ext uri="{FF2B5EF4-FFF2-40B4-BE49-F238E27FC236}">
              <a16:creationId xmlns:a16="http://schemas.microsoft.com/office/drawing/2014/main" id="{7630A2DD-EB16-49D9-BED5-C54BE80FCD17}"/>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4AAE49EE-D32C-4A48-AC96-D486BB900DDE}"/>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BE6D73A1-3247-40CE-82B0-4E2FC81D33DD}"/>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a:extLst>
            <a:ext uri="{FF2B5EF4-FFF2-40B4-BE49-F238E27FC236}">
              <a16:creationId xmlns:a16="http://schemas.microsoft.com/office/drawing/2014/main" id="{2ADE6327-F057-4D65-A235-1FAFF87070BE}"/>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a:extLst>
            <a:ext uri="{FF2B5EF4-FFF2-40B4-BE49-F238E27FC236}">
              <a16:creationId xmlns:a16="http://schemas.microsoft.com/office/drawing/2014/main" id="{83EDDAF9-6690-4473-85D0-E9E9BC3E2B63}"/>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a:extLst>
            <a:ext uri="{FF2B5EF4-FFF2-40B4-BE49-F238E27FC236}">
              <a16:creationId xmlns:a16="http://schemas.microsoft.com/office/drawing/2014/main" id="{420F74E6-6F92-4F86-B649-1FE6E7328BAB}"/>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a:extLst>
            <a:ext uri="{FF2B5EF4-FFF2-40B4-BE49-F238E27FC236}">
              <a16:creationId xmlns:a16="http://schemas.microsoft.com/office/drawing/2014/main" id="{E3DC80EB-E6B3-4642-AB6E-222909E48F82}"/>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922A78F-0F73-4121-BFA7-677BAE8E72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E01B6EE-AEF6-4574-A2A8-AEA82BBFEA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AD366C1-42F4-410B-A5D3-FE1491B6FA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9A6F597-AD61-4C17-A00D-E11F4E034C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18171B3-5214-47A9-A38E-EF5A2324C76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16713</xdr:rowOff>
    </xdr:from>
    <xdr:to>
      <xdr:col>116</xdr:col>
      <xdr:colOff>114300</xdr:colOff>
      <xdr:row>39</xdr:row>
      <xdr:rowOff>118313</xdr:rowOff>
    </xdr:to>
    <xdr:sp macro="" textlink="">
      <xdr:nvSpPr>
        <xdr:cNvPr id="591" name="楕円 590">
          <a:extLst>
            <a:ext uri="{FF2B5EF4-FFF2-40B4-BE49-F238E27FC236}">
              <a16:creationId xmlns:a16="http://schemas.microsoft.com/office/drawing/2014/main" id="{CFFBF32D-9670-48C7-B94A-0BBDF5B7C8BE}"/>
            </a:ext>
          </a:extLst>
        </xdr:cNvPr>
        <xdr:cNvSpPr/>
      </xdr:nvSpPr>
      <xdr:spPr>
        <a:xfrm>
          <a:off x="221107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39590</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A303D512-C9CE-4256-ACF3-8B5DB76DAA17}"/>
            </a:ext>
          </a:extLst>
        </xdr:cNvPr>
        <xdr:cNvSpPr txBox="1"/>
      </xdr:nvSpPr>
      <xdr:spPr>
        <a:xfrm>
          <a:off x="22199600" y="655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29514</xdr:rowOff>
    </xdr:from>
    <xdr:to>
      <xdr:col>112</xdr:col>
      <xdr:colOff>38100</xdr:colOff>
      <xdr:row>39</xdr:row>
      <xdr:rowOff>131114</xdr:rowOff>
    </xdr:to>
    <xdr:sp macro="" textlink="">
      <xdr:nvSpPr>
        <xdr:cNvPr id="593" name="楕円 592">
          <a:extLst>
            <a:ext uri="{FF2B5EF4-FFF2-40B4-BE49-F238E27FC236}">
              <a16:creationId xmlns:a16="http://schemas.microsoft.com/office/drawing/2014/main" id="{536988E3-ABA2-4EDC-8C19-0829E3D9F9D1}"/>
            </a:ext>
          </a:extLst>
        </xdr:cNvPr>
        <xdr:cNvSpPr/>
      </xdr:nvSpPr>
      <xdr:spPr>
        <a:xfrm>
          <a:off x="21272500" y="67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67513</xdr:rowOff>
    </xdr:from>
    <xdr:to>
      <xdr:col>116</xdr:col>
      <xdr:colOff>63500</xdr:colOff>
      <xdr:row>39</xdr:row>
      <xdr:rowOff>80314</xdr:rowOff>
    </xdr:to>
    <xdr:cxnSp macro="">
      <xdr:nvCxnSpPr>
        <xdr:cNvPr id="594" name="直線コネクタ 593">
          <a:extLst>
            <a:ext uri="{FF2B5EF4-FFF2-40B4-BE49-F238E27FC236}">
              <a16:creationId xmlns:a16="http://schemas.microsoft.com/office/drawing/2014/main" id="{C8E30474-D754-47E7-99D9-AD65A42FC852}"/>
            </a:ext>
          </a:extLst>
        </xdr:cNvPr>
        <xdr:cNvCxnSpPr/>
      </xdr:nvCxnSpPr>
      <xdr:spPr>
        <a:xfrm flipV="1">
          <a:off x="21323300" y="6754063"/>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39574</xdr:rowOff>
    </xdr:from>
    <xdr:to>
      <xdr:col>107</xdr:col>
      <xdr:colOff>101600</xdr:colOff>
      <xdr:row>39</xdr:row>
      <xdr:rowOff>141174</xdr:rowOff>
    </xdr:to>
    <xdr:sp macro="" textlink="">
      <xdr:nvSpPr>
        <xdr:cNvPr id="595" name="楕円 594">
          <a:extLst>
            <a:ext uri="{FF2B5EF4-FFF2-40B4-BE49-F238E27FC236}">
              <a16:creationId xmlns:a16="http://schemas.microsoft.com/office/drawing/2014/main" id="{892CAE45-C77B-483A-9D22-2145C545AD3E}"/>
            </a:ext>
          </a:extLst>
        </xdr:cNvPr>
        <xdr:cNvSpPr/>
      </xdr:nvSpPr>
      <xdr:spPr>
        <a:xfrm>
          <a:off x="20383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80314</xdr:rowOff>
    </xdr:from>
    <xdr:to>
      <xdr:col>111</xdr:col>
      <xdr:colOff>177800</xdr:colOff>
      <xdr:row>39</xdr:row>
      <xdr:rowOff>90374</xdr:rowOff>
    </xdr:to>
    <xdr:cxnSp macro="">
      <xdr:nvCxnSpPr>
        <xdr:cNvPr id="596" name="直線コネクタ 595">
          <a:extLst>
            <a:ext uri="{FF2B5EF4-FFF2-40B4-BE49-F238E27FC236}">
              <a16:creationId xmlns:a16="http://schemas.microsoft.com/office/drawing/2014/main" id="{24C9AFA0-3C2B-42E0-B6D6-D8A5719801FB}"/>
            </a:ext>
          </a:extLst>
        </xdr:cNvPr>
        <xdr:cNvCxnSpPr/>
      </xdr:nvCxnSpPr>
      <xdr:spPr>
        <a:xfrm flipV="1">
          <a:off x="20434300" y="67668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49632</xdr:rowOff>
    </xdr:from>
    <xdr:to>
      <xdr:col>102</xdr:col>
      <xdr:colOff>165100</xdr:colOff>
      <xdr:row>39</xdr:row>
      <xdr:rowOff>151232</xdr:rowOff>
    </xdr:to>
    <xdr:sp macro="" textlink="">
      <xdr:nvSpPr>
        <xdr:cNvPr id="597" name="楕円 596">
          <a:extLst>
            <a:ext uri="{FF2B5EF4-FFF2-40B4-BE49-F238E27FC236}">
              <a16:creationId xmlns:a16="http://schemas.microsoft.com/office/drawing/2014/main" id="{28B41F6F-CC35-4DBA-AAE9-CC75557E4792}"/>
            </a:ext>
          </a:extLst>
        </xdr:cNvPr>
        <xdr:cNvSpPr/>
      </xdr:nvSpPr>
      <xdr:spPr>
        <a:xfrm>
          <a:off x="194945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90374</xdr:rowOff>
    </xdr:from>
    <xdr:to>
      <xdr:col>107</xdr:col>
      <xdr:colOff>50800</xdr:colOff>
      <xdr:row>39</xdr:row>
      <xdr:rowOff>100432</xdr:rowOff>
    </xdr:to>
    <xdr:cxnSp macro="">
      <xdr:nvCxnSpPr>
        <xdr:cNvPr id="598" name="直線コネクタ 597">
          <a:extLst>
            <a:ext uri="{FF2B5EF4-FFF2-40B4-BE49-F238E27FC236}">
              <a16:creationId xmlns:a16="http://schemas.microsoft.com/office/drawing/2014/main" id="{6F7CE123-752B-4A96-B777-B3CCD164DC01}"/>
            </a:ext>
          </a:extLst>
        </xdr:cNvPr>
        <xdr:cNvCxnSpPr/>
      </xdr:nvCxnSpPr>
      <xdr:spPr>
        <a:xfrm flipV="1">
          <a:off x="19545300" y="677692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599" name="楕円 598">
          <a:extLst>
            <a:ext uri="{FF2B5EF4-FFF2-40B4-BE49-F238E27FC236}">
              <a16:creationId xmlns:a16="http://schemas.microsoft.com/office/drawing/2014/main" id="{E9D17A41-5671-487A-A7B3-831F147E2EA8}"/>
            </a:ext>
          </a:extLst>
        </xdr:cNvPr>
        <xdr:cNvSpPr/>
      </xdr:nvSpPr>
      <xdr:spPr>
        <a:xfrm>
          <a:off x="18605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100432</xdr:rowOff>
    </xdr:from>
    <xdr:to>
      <xdr:col>102</xdr:col>
      <xdr:colOff>114300</xdr:colOff>
      <xdr:row>39</xdr:row>
      <xdr:rowOff>151638</xdr:rowOff>
    </xdr:to>
    <xdr:cxnSp macro="">
      <xdr:nvCxnSpPr>
        <xdr:cNvPr id="600" name="直線コネクタ 599">
          <a:extLst>
            <a:ext uri="{FF2B5EF4-FFF2-40B4-BE49-F238E27FC236}">
              <a16:creationId xmlns:a16="http://schemas.microsoft.com/office/drawing/2014/main" id="{EDBE313B-469F-4230-83E2-530874EEFBC4}"/>
            </a:ext>
          </a:extLst>
        </xdr:cNvPr>
        <xdr:cNvCxnSpPr/>
      </xdr:nvCxnSpPr>
      <xdr:spPr>
        <a:xfrm flipV="1">
          <a:off x="18656300" y="678698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91A3960E-8AFF-45E4-9F96-0E673DF15FAB}"/>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B4D86FA9-74BB-4DE3-994A-60B03C0BF179}"/>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DC4FA7B5-86F6-4B90-BC7B-900FCC3E4AEC}"/>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735DDA6F-B585-4F36-980E-9D1DBC372CB7}"/>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122241</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DE2EF888-DAE4-458C-9231-2200DEAFBB73}"/>
            </a:ext>
          </a:extLst>
        </xdr:cNvPr>
        <xdr:cNvSpPr txBox="1"/>
      </xdr:nvSpPr>
      <xdr:spPr>
        <a:xfrm>
          <a:off x="21075727" y="680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157701</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C2852325-EDCE-48EB-9939-501D8D4D7466}"/>
            </a:ext>
          </a:extLst>
        </xdr:cNvPr>
        <xdr:cNvSpPr txBox="1"/>
      </xdr:nvSpPr>
      <xdr:spPr>
        <a:xfrm>
          <a:off x="201994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167759</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7B336C3A-081A-4E4C-9F66-7D18FADBCDB3}"/>
            </a:ext>
          </a:extLst>
        </xdr:cNvPr>
        <xdr:cNvSpPr txBox="1"/>
      </xdr:nvSpPr>
      <xdr:spPr>
        <a:xfrm>
          <a:off x="19310427" y="65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47515</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549EF641-5CDD-4E25-9659-AB41B6956BAF}"/>
            </a:ext>
          </a:extLst>
        </xdr:cNvPr>
        <xdr:cNvSpPr txBox="1"/>
      </xdr:nvSpPr>
      <xdr:spPr>
        <a:xfrm>
          <a:off x="18421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31174D41-72C7-4189-A492-A4BF0F7B8F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E7107229-EC12-421D-83A0-CC03E63F91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28645BE5-C47C-4AA5-9576-B99C99C77B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FD46B87F-5A29-43DA-A61F-421F48EEFAA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94BC2F2B-A4A6-4309-BF24-E5FE9A4989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D2A67C93-30A9-4081-82B6-4A734585C9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C04E08FA-A378-44D1-AEDE-96097F725C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A1F9E0C9-D9AC-4CCF-9A94-16AEDD398E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F128ECF4-7657-44F8-A439-FE4498EECC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3F74F333-6A7B-4AE4-9068-3D08411F7A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EA532D7C-7DDC-476C-B695-1A43C0B0E3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277A3A1B-8CB6-47B5-889A-6DA01E42941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DB553790-3903-436A-87FF-DA42A596196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56A20E8A-955E-41FC-9952-D9B88151F98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ACFA8A97-DB23-4244-BCA0-267CE91A87A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CA12BF91-41E6-4C33-A3A1-B3F246922F2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28955AE7-B7D3-4B15-98AA-0450FCC7166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127A778-8B27-420C-A931-186F9E82ED5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33CBE3E1-64A1-4601-A397-2EE57C2598C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FB924505-4F3F-44F2-A030-54EA2CCE793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121CF1B4-B8A7-4413-A59A-CD489EC2230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AB528A1C-F82E-4FB1-9EDB-8710A231FA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80CF66EB-72D0-4A89-B2C5-8334B7A5F05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A0667709-660E-40CB-88E3-DC64B51E7C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33" name="直線コネクタ 632">
          <a:extLst>
            <a:ext uri="{FF2B5EF4-FFF2-40B4-BE49-F238E27FC236}">
              <a16:creationId xmlns:a16="http://schemas.microsoft.com/office/drawing/2014/main" id="{64B772FA-9FB3-4C44-875E-1AE8A7F6C1D3}"/>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B7689982-3948-4B47-813C-C249297978CC}"/>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5" name="直線コネクタ 634">
          <a:extLst>
            <a:ext uri="{FF2B5EF4-FFF2-40B4-BE49-F238E27FC236}">
              <a16:creationId xmlns:a16="http://schemas.microsoft.com/office/drawing/2014/main" id="{9185A017-6286-41B6-A6DD-4D7FF5C5E29C}"/>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77C5C65B-802D-4AC6-8098-9AD438DA772E}"/>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37" name="直線コネクタ 636">
          <a:extLst>
            <a:ext uri="{FF2B5EF4-FFF2-40B4-BE49-F238E27FC236}">
              <a16:creationId xmlns:a16="http://schemas.microsoft.com/office/drawing/2014/main" id="{9EE5DC8E-403F-4092-8DF1-60FFD6E5167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D05123DA-79B2-4C6D-937D-9CB64DBC44C2}"/>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39" name="フローチャート: 判断 638">
          <a:extLst>
            <a:ext uri="{FF2B5EF4-FFF2-40B4-BE49-F238E27FC236}">
              <a16:creationId xmlns:a16="http://schemas.microsoft.com/office/drawing/2014/main" id="{558A04F9-78C6-4FF5-B67C-103FDE32EDDB}"/>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40" name="フローチャート: 判断 639">
          <a:extLst>
            <a:ext uri="{FF2B5EF4-FFF2-40B4-BE49-F238E27FC236}">
              <a16:creationId xmlns:a16="http://schemas.microsoft.com/office/drawing/2014/main" id="{D5C74BEB-4E46-4722-BFFF-E009E1222EB9}"/>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41" name="フローチャート: 判断 640">
          <a:extLst>
            <a:ext uri="{FF2B5EF4-FFF2-40B4-BE49-F238E27FC236}">
              <a16:creationId xmlns:a16="http://schemas.microsoft.com/office/drawing/2014/main" id="{690B2723-3BBB-4048-915E-4EAC926824CA}"/>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42" name="フローチャート: 判断 641">
          <a:extLst>
            <a:ext uri="{FF2B5EF4-FFF2-40B4-BE49-F238E27FC236}">
              <a16:creationId xmlns:a16="http://schemas.microsoft.com/office/drawing/2014/main" id="{8E2CB8AB-7828-4499-9B61-95E4E4B1BFD5}"/>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3" name="フローチャート: 判断 642">
          <a:extLst>
            <a:ext uri="{FF2B5EF4-FFF2-40B4-BE49-F238E27FC236}">
              <a16:creationId xmlns:a16="http://schemas.microsoft.com/office/drawing/2014/main" id="{971293B4-F7E2-4C0A-8D7B-87ADA3E32F3C}"/>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24EF61A-178A-43AD-9DE0-918EC0A884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9E9BB71-2F7B-4ACD-AC14-BF896A50E9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BFCF26F-DBA9-4096-9254-5C78C9036B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D6B81EE0-E271-443C-86F6-4E6FF8E8E15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CEDEE7A-9B29-4906-AC36-3A08B01D5A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649" name="楕円 648">
          <a:extLst>
            <a:ext uri="{FF2B5EF4-FFF2-40B4-BE49-F238E27FC236}">
              <a16:creationId xmlns:a16="http://schemas.microsoft.com/office/drawing/2014/main" id="{247E1073-E520-4422-A55F-9859AC17FB0B}"/>
            </a:ext>
          </a:extLst>
        </xdr:cNvPr>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118762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DEB2D221-E69D-49A5-BD4B-2A9CD9F6AC4A}"/>
            </a:ext>
          </a:extLst>
        </xdr:cNvPr>
        <xdr:cNvSpPr txBox="1"/>
      </xdr:nvSpPr>
      <xdr:spPr>
        <a:xfrm>
          <a:off x="16357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651" name="楕円 650">
          <a:extLst>
            <a:ext uri="{FF2B5EF4-FFF2-40B4-BE49-F238E27FC236}">
              <a16:creationId xmlns:a16="http://schemas.microsoft.com/office/drawing/2014/main" id="{5152F241-07EB-4F31-8366-53BE40ED3A87}"/>
            </a:ext>
          </a:extLst>
        </xdr:cNvPr>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108585</xdr:rowOff>
    </xdr:from>
    <xdr:to>
      <xdr:col>85</xdr:col>
      <xdr:colOff>127000</xdr:colOff>
      <xdr:row>59</xdr:row>
      <xdr:rowOff>146685</xdr:rowOff>
    </xdr:to>
    <xdr:cxnSp macro="">
      <xdr:nvCxnSpPr>
        <xdr:cNvPr id="652" name="直線コネクタ 651">
          <a:extLst>
            <a:ext uri="{FF2B5EF4-FFF2-40B4-BE49-F238E27FC236}">
              <a16:creationId xmlns:a16="http://schemas.microsoft.com/office/drawing/2014/main" id="{0535918B-EC6E-4CDE-8AB7-529CC7DA8F74}"/>
            </a:ext>
          </a:extLst>
        </xdr:cNvPr>
        <xdr:cNvCxnSpPr/>
      </xdr:nvCxnSpPr>
      <xdr:spPr>
        <a:xfrm>
          <a:off x="15481300" y="102241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653" name="楕円 652">
          <a:extLst>
            <a:ext uri="{FF2B5EF4-FFF2-40B4-BE49-F238E27FC236}">
              <a16:creationId xmlns:a16="http://schemas.microsoft.com/office/drawing/2014/main" id="{16851D02-4C39-439F-8E66-6A51C74316F0}"/>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108585</xdr:rowOff>
    </xdr:to>
    <xdr:cxnSp macro="">
      <xdr:nvCxnSpPr>
        <xdr:cNvPr id="654" name="直線コネクタ 653">
          <a:extLst>
            <a:ext uri="{FF2B5EF4-FFF2-40B4-BE49-F238E27FC236}">
              <a16:creationId xmlns:a16="http://schemas.microsoft.com/office/drawing/2014/main" id="{25452F57-5A1A-484D-8162-2B8770F3748F}"/>
            </a:ext>
          </a:extLst>
        </xdr:cNvPr>
        <xdr:cNvCxnSpPr/>
      </xdr:nvCxnSpPr>
      <xdr:spPr>
        <a:xfrm>
          <a:off x="14592300" y="102165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655" name="楕円 654">
          <a:extLst>
            <a:ext uri="{FF2B5EF4-FFF2-40B4-BE49-F238E27FC236}">
              <a16:creationId xmlns:a16="http://schemas.microsoft.com/office/drawing/2014/main" id="{D544B9D2-8D59-4E8E-99C4-0169A46E58D9}"/>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60</xdr:row>
      <xdr:rowOff>38100</xdr:rowOff>
    </xdr:to>
    <xdr:cxnSp macro="">
      <xdr:nvCxnSpPr>
        <xdr:cNvPr id="656" name="直線コネクタ 655">
          <a:extLst>
            <a:ext uri="{FF2B5EF4-FFF2-40B4-BE49-F238E27FC236}">
              <a16:creationId xmlns:a16="http://schemas.microsoft.com/office/drawing/2014/main" id="{37878955-C6E8-4469-9F23-ED54EB036053}"/>
            </a:ext>
          </a:extLst>
        </xdr:cNvPr>
        <xdr:cNvCxnSpPr/>
      </xdr:nvCxnSpPr>
      <xdr:spPr>
        <a:xfrm flipV="1">
          <a:off x="13703300" y="102165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126365</xdr:rowOff>
    </xdr:from>
    <xdr:to>
      <xdr:col>67</xdr:col>
      <xdr:colOff>101600</xdr:colOff>
      <xdr:row>60</xdr:row>
      <xdr:rowOff>56515</xdr:rowOff>
    </xdr:to>
    <xdr:sp macro="" textlink="">
      <xdr:nvSpPr>
        <xdr:cNvPr id="657" name="楕円 656">
          <a:extLst>
            <a:ext uri="{FF2B5EF4-FFF2-40B4-BE49-F238E27FC236}">
              <a16:creationId xmlns:a16="http://schemas.microsoft.com/office/drawing/2014/main" id="{6CFE1D35-C711-4B08-8C27-382A210E813B}"/>
            </a:ext>
          </a:extLst>
        </xdr:cNvPr>
        <xdr:cNvSpPr/>
      </xdr:nvSpPr>
      <xdr:spPr>
        <a:xfrm>
          <a:off x="12763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xdr:rowOff>
    </xdr:from>
    <xdr:to>
      <xdr:col>71</xdr:col>
      <xdr:colOff>177800</xdr:colOff>
      <xdr:row>60</xdr:row>
      <xdr:rowOff>38100</xdr:rowOff>
    </xdr:to>
    <xdr:cxnSp macro="">
      <xdr:nvCxnSpPr>
        <xdr:cNvPr id="658" name="直線コネクタ 657">
          <a:extLst>
            <a:ext uri="{FF2B5EF4-FFF2-40B4-BE49-F238E27FC236}">
              <a16:creationId xmlns:a16="http://schemas.microsoft.com/office/drawing/2014/main" id="{D44F2BD1-9AEA-4DB1-9985-8448D54C2CC6}"/>
            </a:ext>
          </a:extLst>
        </xdr:cNvPr>
        <xdr:cNvCxnSpPr/>
      </xdr:nvCxnSpPr>
      <xdr:spPr>
        <a:xfrm>
          <a:off x="12814300" y="10292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59" name="n_1aveValue【学校施設】&#10;有形固定資産減価償却率">
          <a:extLst>
            <a:ext uri="{FF2B5EF4-FFF2-40B4-BE49-F238E27FC236}">
              <a16:creationId xmlns:a16="http://schemas.microsoft.com/office/drawing/2014/main" id="{29D1408C-DE32-4304-B9DD-EBA5A7400F35}"/>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660" name="n_2aveValue【学校施設】&#10;有形固定資産減価償却率">
          <a:extLst>
            <a:ext uri="{FF2B5EF4-FFF2-40B4-BE49-F238E27FC236}">
              <a16:creationId xmlns:a16="http://schemas.microsoft.com/office/drawing/2014/main" id="{19241CAF-2300-45A2-AC2B-CF24E06FA524}"/>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661" name="n_3aveValue【学校施設】&#10;有形固定資産減価償却率">
          <a:extLst>
            <a:ext uri="{FF2B5EF4-FFF2-40B4-BE49-F238E27FC236}">
              <a16:creationId xmlns:a16="http://schemas.microsoft.com/office/drawing/2014/main" id="{F5C54B2E-C641-4A14-B604-36E596B90E7D}"/>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662" name="n_4aveValue【学校施設】&#10;有形固定資産減価償却率">
          <a:extLst>
            <a:ext uri="{FF2B5EF4-FFF2-40B4-BE49-F238E27FC236}">
              <a16:creationId xmlns:a16="http://schemas.microsoft.com/office/drawing/2014/main" id="{1E39C6B5-2847-4CFD-86D5-59A2377C58DC}"/>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4462</xdr:rowOff>
    </xdr:from>
    <xdr:ext cx="405111" cy="259045"/>
    <xdr:sp macro="" textlink="">
      <xdr:nvSpPr>
        <xdr:cNvPr id="663" name="n_1mainValue【学校施設】&#10;有形固定資産減価償却率">
          <a:extLst>
            <a:ext uri="{FF2B5EF4-FFF2-40B4-BE49-F238E27FC236}">
              <a16:creationId xmlns:a16="http://schemas.microsoft.com/office/drawing/2014/main" id="{F5871258-044A-4831-ABFF-AFCF56B4E9CC}"/>
            </a:ext>
          </a:extLst>
        </xdr:cNvPr>
        <xdr:cNvSpPr txBox="1"/>
      </xdr:nvSpPr>
      <xdr:spPr>
        <a:xfrm>
          <a:off x="15266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664" name="n_2mainValue【学校施設】&#10;有形固定資産減価償却率">
          <a:extLst>
            <a:ext uri="{FF2B5EF4-FFF2-40B4-BE49-F238E27FC236}">
              <a16:creationId xmlns:a16="http://schemas.microsoft.com/office/drawing/2014/main" id="{0425B1A2-36E6-4964-BB38-6FAC48A99D74}"/>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665" name="n_3mainValue【学校施設】&#10;有形固定資産減価償却率">
          <a:extLst>
            <a:ext uri="{FF2B5EF4-FFF2-40B4-BE49-F238E27FC236}">
              <a16:creationId xmlns:a16="http://schemas.microsoft.com/office/drawing/2014/main" id="{4B63FE59-F70D-415D-AA2E-B59A8218DF5E}"/>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666" name="n_4mainValue【学校施設】&#10;有形固定資産減価償却率">
          <a:extLst>
            <a:ext uri="{FF2B5EF4-FFF2-40B4-BE49-F238E27FC236}">
              <a16:creationId xmlns:a16="http://schemas.microsoft.com/office/drawing/2014/main" id="{7DF76760-BF2F-4E55-BE97-A26A1DBFCF3D}"/>
            </a:ext>
          </a:extLst>
        </xdr:cNvPr>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B6A977AF-B825-4312-88EA-8D9D002BBD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DF45D8D0-93B3-42F4-A6CC-C8268853C5D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1766581F-19E3-4442-AD67-7F77EAEDD3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4491EA68-5285-4117-9EAB-E0FF017024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F46DEE17-F925-40B8-A471-C4E42F482E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EF39E29A-EBD2-4304-8964-24368ABF4C6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96D7EA64-823F-4472-9941-4406F0A600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715286BC-04D0-4C6E-B4BA-7ED573B6E5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D06F6E20-5290-4FA5-81B3-242379EF032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2DB7AACA-2A5D-47D6-B062-70C391320FF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B33900A7-B5D9-4F51-B949-22230C68CE8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11B90C84-6DF5-4A79-BC37-10C074F390C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C732A8C7-16AE-467D-82E1-8FF350DE5C6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1B053BF1-69A7-4352-89A4-8EFCCBB61D6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5BC56282-F1F4-45B5-85DB-F54B2BC6BC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DB4BEA9B-5E13-467B-8ACF-83DA5FE7235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27A21A3C-0C04-4EEB-9CD2-97CA57632A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CC1A6362-7C7A-47C8-AEE1-477552CC781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19A51597-3DD0-45FF-AAB8-E3B7D74DEC8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148FD0D9-2A98-4626-9418-09AAAB37BF5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710D033F-4103-431E-A654-B75ADD8BC2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65DAC2A4-06F2-440A-8585-4FCE1104982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5056E66C-4550-45E1-AE04-8C8D35AEEC4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0" name="直線コネクタ 689">
          <a:extLst>
            <a:ext uri="{FF2B5EF4-FFF2-40B4-BE49-F238E27FC236}">
              <a16:creationId xmlns:a16="http://schemas.microsoft.com/office/drawing/2014/main" id="{5133E600-3554-4A1A-BB90-1F89B73AAA7D}"/>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1" name="【学校施設】&#10;一人当たり面積最小値テキスト">
          <a:extLst>
            <a:ext uri="{FF2B5EF4-FFF2-40B4-BE49-F238E27FC236}">
              <a16:creationId xmlns:a16="http://schemas.microsoft.com/office/drawing/2014/main" id="{01A7BC76-7B57-469C-9033-42045810C5C2}"/>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2" name="直線コネクタ 691">
          <a:extLst>
            <a:ext uri="{FF2B5EF4-FFF2-40B4-BE49-F238E27FC236}">
              <a16:creationId xmlns:a16="http://schemas.microsoft.com/office/drawing/2014/main" id="{3F4AFB2F-ADBA-40DE-B1A5-5D34E7AA7E99}"/>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3" name="【学校施設】&#10;一人当たり面積最大値テキスト">
          <a:extLst>
            <a:ext uri="{FF2B5EF4-FFF2-40B4-BE49-F238E27FC236}">
              <a16:creationId xmlns:a16="http://schemas.microsoft.com/office/drawing/2014/main" id="{8E3BECBE-AC7D-487F-A92E-C2F9D08B984B}"/>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4" name="直線コネクタ 693">
          <a:extLst>
            <a:ext uri="{FF2B5EF4-FFF2-40B4-BE49-F238E27FC236}">
              <a16:creationId xmlns:a16="http://schemas.microsoft.com/office/drawing/2014/main" id="{D9B2AEF9-99BD-4114-BA58-C1897DDB3E83}"/>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695" name="【学校施設】&#10;一人当たり面積平均値テキスト">
          <a:extLst>
            <a:ext uri="{FF2B5EF4-FFF2-40B4-BE49-F238E27FC236}">
              <a16:creationId xmlns:a16="http://schemas.microsoft.com/office/drawing/2014/main" id="{8FF19C60-9B19-42FF-AE29-F00D0866860E}"/>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6" name="フローチャート: 判断 695">
          <a:extLst>
            <a:ext uri="{FF2B5EF4-FFF2-40B4-BE49-F238E27FC236}">
              <a16:creationId xmlns:a16="http://schemas.microsoft.com/office/drawing/2014/main" id="{7CDC1B08-1820-4726-B95C-6110093DE213}"/>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7" name="フローチャート: 判断 696">
          <a:extLst>
            <a:ext uri="{FF2B5EF4-FFF2-40B4-BE49-F238E27FC236}">
              <a16:creationId xmlns:a16="http://schemas.microsoft.com/office/drawing/2014/main" id="{CED0520B-F6B4-48F7-918F-7CA9D72BA1AE}"/>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8" name="フローチャート: 判断 697">
          <a:extLst>
            <a:ext uri="{FF2B5EF4-FFF2-40B4-BE49-F238E27FC236}">
              <a16:creationId xmlns:a16="http://schemas.microsoft.com/office/drawing/2014/main" id="{97E55BC8-D7A1-4E91-9D38-D5A4B8219C3B}"/>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99" name="フローチャート: 判断 698">
          <a:extLst>
            <a:ext uri="{FF2B5EF4-FFF2-40B4-BE49-F238E27FC236}">
              <a16:creationId xmlns:a16="http://schemas.microsoft.com/office/drawing/2014/main" id="{EA39BF7C-7DC1-468E-B3C7-4CD40E19C99B}"/>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0" name="フローチャート: 判断 699">
          <a:extLst>
            <a:ext uri="{FF2B5EF4-FFF2-40B4-BE49-F238E27FC236}">
              <a16:creationId xmlns:a16="http://schemas.microsoft.com/office/drawing/2014/main" id="{E6BCDBFF-4318-4C20-97EA-1FD47F32B83B}"/>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5DB2B52-466D-40CC-ADC2-8D0A4FBC70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E67EDA8-027B-4B00-8481-A9AD6FC0B3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3A5F37C-64D1-44F0-809C-61DCC1DFAE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E835910-AFE8-43E4-9BE1-F03BCE2D21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2343B21-6008-4CAF-AA4D-A7C5D8DCE5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706" name="楕円 705">
          <a:extLst>
            <a:ext uri="{FF2B5EF4-FFF2-40B4-BE49-F238E27FC236}">
              <a16:creationId xmlns:a16="http://schemas.microsoft.com/office/drawing/2014/main" id="{95931D39-2623-4DDD-B5BD-443B7FBCFFFE}"/>
            </a:ext>
          </a:extLst>
        </xdr:cNvPr>
        <xdr:cNvSpPr/>
      </xdr:nvSpPr>
      <xdr:spPr>
        <a:xfrm>
          <a:off x="221107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101236</xdr:rowOff>
    </xdr:from>
    <xdr:ext cx="469744" cy="259045"/>
    <xdr:sp macro="" textlink="">
      <xdr:nvSpPr>
        <xdr:cNvPr id="707" name="【学校施設】&#10;一人当たり面積該当値テキスト">
          <a:extLst>
            <a:ext uri="{FF2B5EF4-FFF2-40B4-BE49-F238E27FC236}">
              <a16:creationId xmlns:a16="http://schemas.microsoft.com/office/drawing/2014/main" id="{24AFE42E-53C7-49CC-B36A-347DA1C6184D}"/>
            </a:ext>
          </a:extLst>
        </xdr:cNvPr>
        <xdr:cNvSpPr txBox="1"/>
      </xdr:nvSpPr>
      <xdr:spPr>
        <a:xfrm>
          <a:off x="22199600" y="105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87426</xdr:rowOff>
    </xdr:from>
    <xdr:to>
      <xdr:col>112</xdr:col>
      <xdr:colOff>38100</xdr:colOff>
      <xdr:row>63</xdr:row>
      <xdr:rowOff>17576</xdr:rowOff>
    </xdr:to>
    <xdr:sp macro="" textlink="">
      <xdr:nvSpPr>
        <xdr:cNvPr id="708" name="楕円 707">
          <a:extLst>
            <a:ext uri="{FF2B5EF4-FFF2-40B4-BE49-F238E27FC236}">
              <a16:creationId xmlns:a16="http://schemas.microsoft.com/office/drawing/2014/main" id="{6037D5C1-3D8E-4D3A-9E09-E420C85E5C25}"/>
            </a:ext>
          </a:extLst>
        </xdr:cNvPr>
        <xdr:cNvSpPr/>
      </xdr:nvSpPr>
      <xdr:spPr>
        <a:xfrm>
          <a:off x="21272500" y="107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129159</xdr:rowOff>
    </xdr:from>
    <xdr:to>
      <xdr:col>116</xdr:col>
      <xdr:colOff>63500</xdr:colOff>
      <xdr:row>62</xdr:row>
      <xdr:rowOff>138226</xdr:rowOff>
    </xdr:to>
    <xdr:cxnSp macro="">
      <xdr:nvCxnSpPr>
        <xdr:cNvPr id="709" name="直線コネクタ 708">
          <a:extLst>
            <a:ext uri="{FF2B5EF4-FFF2-40B4-BE49-F238E27FC236}">
              <a16:creationId xmlns:a16="http://schemas.microsoft.com/office/drawing/2014/main" id="{CC48CDF2-ED0A-48FA-9265-0E8B53F8EFCE}"/>
            </a:ext>
          </a:extLst>
        </xdr:cNvPr>
        <xdr:cNvCxnSpPr/>
      </xdr:nvCxnSpPr>
      <xdr:spPr>
        <a:xfrm flipV="1">
          <a:off x="21323300" y="10759059"/>
          <a:ext cx="8382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86741</xdr:rowOff>
    </xdr:from>
    <xdr:to>
      <xdr:col>107</xdr:col>
      <xdr:colOff>101600</xdr:colOff>
      <xdr:row>63</xdr:row>
      <xdr:rowOff>16891</xdr:rowOff>
    </xdr:to>
    <xdr:sp macro="" textlink="">
      <xdr:nvSpPr>
        <xdr:cNvPr id="710" name="楕円 709">
          <a:extLst>
            <a:ext uri="{FF2B5EF4-FFF2-40B4-BE49-F238E27FC236}">
              <a16:creationId xmlns:a16="http://schemas.microsoft.com/office/drawing/2014/main" id="{38C419B4-E2DE-4A0D-B54F-C43E2F39116A}"/>
            </a:ext>
          </a:extLst>
        </xdr:cNvPr>
        <xdr:cNvSpPr/>
      </xdr:nvSpPr>
      <xdr:spPr>
        <a:xfrm>
          <a:off x="20383500" y="107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137541</xdr:rowOff>
    </xdr:from>
    <xdr:to>
      <xdr:col>111</xdr:col>
      <xdr:colOff>177800</xdr:colOff>
      <xdr:row>62</xdr:row>
      <xdr:rowOff>138226</xdr:rowOff>
    </xdr:to>
    <xdr:cxnSp macro="">
      <xdr:nvCxnSpPr>
        <xdr:cNvPr id="711" name="直線コネクタ 710">
          <a:extLst>
            <a:ext uri="{FF2B5EF4-FFF2-40B4-BE49-F238E27FC236}">
              <a16:creationId xmlns:a16="http://schemas.microsoft.com/office/drawing/2014/main" id="{FFCE8589-46C0-4960-AB52-37F8028E94CE}"/>
            </a:ext>
          </a:extLst>
        </xdr:cNvPr>
        <xdr:cNvCxnSpPr/>
      </xdr:nvCxnSpPr>
      <xdr:spPr>
        <a:xfrm>
          <a:off x="20434300" y="1076744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100457</xdr:rowOff>
    </xdr:from>
    <xdr:to>
      <xdr:col>102</xdr:col>
      <xdr:colOff>165100</xdr:colOff>
      <xdr:row>63</xdr:row>
      <xdr:rowOff>30607</xdr:rowOff>
    </xdr:to>
    <xdr:sp macro="" textlink="">
      <xdr:nvSpPr>
        <xdr:cNvPr id="712" name="楕円 711">
          <a:extLst>
            <a:ext uri="{FF2B5EF4-FFF2-40B4-BE49-F238E27FC236}">
              <a16:creationId xmlns:a16="http://schemas.microsoft.com/office/drawing/2014/main" id="{64BD25D0-D1CF-4C42-B6B9-319EEBBE552C}"/>
            </a:ext>
          </a:extLst>
        </xdr:cNvPr>
        <xdr:cNvSpPr/>
      </xdr:nvSpPr>
      <xdr:spPr>
        <a:xfrm>
          <a:off x="19494500" y="107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137541</xdr:rowOff>
    </xdr:from>
    <xdr:to>
      <xdr:col>107</xdr:col>
      <xdr:colOff>50800</xdr:colOff>
      <xdr:row>62</xdr:row>
      <xdr:rowOff>151257</xdr:rowOff>
    </xdr:to>
    <xdr:cxnSp macro="">
      <xdr:nvCxnSpPr>
        <xdr:cNvPr id="713" name="直線コネクタ 712">
          <a:extLst>
            <a:ext uri="{FF2B5EF4-FFF2-40B4-BE49-F238E27FC236}">
              <a16:creationId xmlns:a16="http://schemas.microsoft.com/office/drawing/2014/main" id="{DB1C1302-1A3A-4D42-943A-F25D5719B69E}"/>
            </a:ext>
          </a:extLst>
        </xdr:cNvPr>
        <xdr:cNvCxnSpPr/>
      </xdr:nvCxnSpPr>
      <xdr:spPr>
        <a:xfrm flipV="1">
          <a:off x="19545300" y="1076744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108534</xdr:rowOff>
    </xdr:from>
    <xdr:to>
      <xdr:col>98</xdr:col>
      <xdr:colOff>38100</xdr:colOff>
      <xdr:row>63</xdr:row>
      <xdr:rowOff>38684</xdr:rowOff>
    </xdr:to>
    <xdr:sp macro="" textlink="">
      <xdr:nvSpPr>
        <xdr:cNvPr id="714" name="楕円 713">
          <a:extLst>
            <a:ext uri="{FF2B5EF4-FFF2-40B4-BE49-F238E27FC236}">
              <a16:creationId xmlns:a16="http://schemas.microsoft.com/office/drawing/2014/main" id="{09E519DF-494D-4519-9D5E-D32F2022BB61}"/>
            </a:ext>
          </a:extLst>
        </xdr:cNvPr>
        <xdr:cNvSpPr/>
      </xdr:nvSpPr>
      <xdr:spPr>
        <a:xfrm>
          <a:off x="18605500" y="107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151257</xdr:rowOff>
    </xdr:from>
    <xdr:to>
      <xdr:col>102</xdr:col>
      <xdr:colOff>114300</xdr:colOff>
      <xdr:row>62</xdr:row>
      <xdr:rowOff>159334</xdr:rowOff>
    </xdr:to>
    <xdr:cxnSp macro="">
      <xdr:nvCxnSpPr>
        <xdr:cNvPr id="715" name="直線コネクタ 714">
          <a:extLst>
            <a:ext uri="{FF2B5EF4-FFF2-40B4-BE49-F238E27FC236}">
              <a16:creationId xmlns:a16="http://schemas.microsoft.com/office/drawing/2014/main" id="{BC1A514D-4A4D-4112-B6EC-41EECCCB8B33}"/>
            </a:ext>
          </a:extLst>
        </xdr:cNvPr>
        <xdr:cNvCxnSpPr/>
      </xdr:nvCxnSpPr>
      <xdr:spPr>
        <a:xfrm flipV="1">
          <a:off x="18656300" y="1078115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716" name="n_1aveValue【学校施設】&#10;一人当たり面積">
          <a:extLst>
            <a:ext uri="{FF2B5EF4-FFF2-40B4-BE49-F238E27FC236}">
              <a16:creationId xmlns:a16="http://schemas.microsoft.com/office/drawing/2014/main" id="{130A8229-060F-48CF-B25C-7329DD55D09D}"/>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717" name="n_2aveValue【学校施設】&#10;一人当たり面積">
          <a:extLst>
            <a:ext uri="{FF2B5EF4-FFF2-40B4-BE49-F238E27FC236}">
              <a16:creationId xmlns:a16="http://schemas.microsoft.com/office/drawing/2014/main" id="{8DBEC6D3-2EE8-4B08-A4A3-8DAC8A3AF0F6}"/>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718" name="n_3aveValue【学校施設】&#10;一人当たり面積">
          <a:extLst>
            <a:ext uri="{FF2B5EF4-FFF2-40B4-BE49-F238E27FC236}">
              <a16:creationId xmlns:a16="http://schemas.microsoft.com/office/drawing/2014/main" id="{049F9FD3-5186-43FD-9102-7F7543E47287}"/>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719" name="n_4aveValue【学校施設】&#10;一人当たり面積">
          <a:extLst>
            <a:ext uri="{FF2B5EF4-FFF2-40B4-BE49-F238E27FC236}">
              <a16:creationId xmlns:a16="http://schemas.microsoft.com/office/drawing/2014/main" id="{0564146F-25D5-4917-B8AC-81A5D2648508}"/>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34103</xdr:rowOff>
    </xdr:from>
    <xdr:ext cx="469744" cy="259045"/>
    <xdr:sp macro="" textlink="">
      <xdr:nvSpPr>
        <xdr:cNvPr id="720" name="n_1mainValue【学校施設】&#10;一人当たり面積">
          <a:extLst>
            <a:ext uri="{FF2B5EF4-FFF2-40B4-BE49-F238E27FC236}">
              <a16:creationId xmlns:a16="http://schemas.microsoft.com/office/drawing/2014/main" id="{AC6ED289-39FC-4252-A750-B356BBF0B228}"/>
            </a:ext>
          </a:extLst>
        </xdr:cNvPr>
        <xdr:cNvSpPr txBox="1"/>
      </xdr:nvSpPr>
      <xdr:spPr>
        <a:xfrm>
          <a:off x="21075727" y="104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33418</xdr:rowOff>
    </xdr:from>
    <xdr:ext cx="469744" cy="259045"/>
    <xdr:sp macro="" textlink="">
      <xdr:nvSpPr>
        <xdr:cNvPr id="721" name="n_2mainValue【学校施設】&#10;一人当たり面積">
          <a:extLst>
            <a:ext uri="{FF2B5EF4-FFF2-40B4-BE49-F238E27FC236}">
              <a16:creationId xmlns:a16="http://schemas.microsoft.com/office/drawing/2014/main" id="{727EBC3A-21F5-4D9C-8BF5-7CB64384D5C7}"/>
            </a:ext>
          </a:extLst>
        </xdr:cNvPr>
        <xdr:cNvSpPr txBox="1"/>
      </xdr:nvSpPr>
      <xdr:spPr>
        <a:xfrm>
          <a:off x="20199427" y="1049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47134</xdr:rowOff>
    </xdr:from>
    <xdr:ext cx="469744" cy="259045"/>
    <xdr:sp macro="" textlink="">
      <xdr:nvSpPr>
        <xdr:cNvPr id="722" name="n_3mainValue【学校施設】&#10;一人当たり面積">
          <a:extLst>
            <a:ext uri="{FF2B5EF4-FFF2-40B4-BE49-F238E27FC236}">
              <a16:creationId xmlns:a16="http://schemas.microsoft.com/office/drawing/2014/main" id="{923E9F47-176A-40C0-9BAB-BB2EF29EAD85}"/>
            </a:ext>
          </a:extLst>
        </xdr:cNvPr>
        <xdr:cNvSpPr txBox="1"/>
      </xdr:nvSpPr>
      <xdr:spPr>
        <a:xfrm>
          <a:off x="19310427" y="1050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55211</xdr:rowOff>
    </xdr:from>
    <xdr:ext cx="469744" cy="259045"/>
    <xdr:sp macro="" textlink="">
      <xdr:nvSpPr>
        <xdr:cNvPr id="723" name="n_4mainValue【学校施設】&#10;一人当たり面積">
          <a:extLst>
            <a:ext uri="{FF2B5EF4-FFF2-40B4-BE49-F238E27FC236}">
              <a16:creationId xmlns:a16="http://schemas.microsoft.com/office/drawing/2014/main" id="{34793E64-C1EC-47F8-8CA6-0CF4A4722ED4}"/>
            </a:ext>
          </a:extLst>
        </xdr:cNvPr>
        <xdr:cNvSpPr txBox="1"/>
      </xdr:nvSpPr>
      <xdr:spPr>
        <a:xfrm>
          <a:off x="18421427" y="105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933D17C5-D86F-4AB9-B37A-1EC324125A6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19EDE3CE-BA2A-489B-A984-31E7DD2859C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F784D69D-8E11-4FF7-97C5-3868472707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1CD24D3A-C983-4B8D-B315-45174A82F47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655A2448-AE6A-40F2-AEFC-6DF0B94A58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4B7327D0-0302-4929-BE0D-245B0A22F6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16867C9E-47D7-4E41-8869-FC56B2B0DA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30AC2FA5-8E0B-4AC3-AC26-E9F8BF2AD52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B465AB7D-813A-42D2-B825-F66B2A6906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91F97D75-E11D-4D52-8D4C-1787897B8F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76850225-DBD5-4871-ABDC-D8FC682DE5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DCF8D613-1D39-4FBF-8337-FB90E3393C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6F5BF6FC-070C-4B8B-8CD7-833A29DF141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5D325783-96B7-40F8-A38C-5E9A1AAA8C6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D96B0F23-8402-49F2-A420-C2FC065CE95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D2EFB2A6-2C05-4F49-877C-C7075A717E1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D3F1BC09-F94A-4C7B-8496-EAAD726BEE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3E7F28D2-0C48-407E-BED4-8F815E43A5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8087D921-1C44-4F20-8569-79CEEAEAF10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84CF29D4-60C1-4F32-A5AD-08B5C927E6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5D1E50D-52D6-4D73-8F2A-2B381EA330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6D887CFD-45C4-46FA-8C90-53CEEAC679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CA9DFDA3-3613-43E1-A19C-E6F695F0ABD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70CD4B64-A24B-42E8-A10A-7BBF7D79986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15344DDD-3F19-47A6-8149-20E97A535D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757E982C-09DC-448C-897B-DE586D15B8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6F1CB647-ED39-407E-A26F-138BF4A5BB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905DCB99-82FD-44CC-831B-A291750FEAF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39826F81-E8C4-4686-B6FD-A024C07D991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DCACD9AB-912F-4DAB-B4E5-50E1294DAE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7F6F8039-C034-417C-A940-52A7D429C3C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F6802F4E-F74B-44F0-A207-90379EAB1CA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D5BE1017-CFE9-44C7-B92E-2C1E55EC67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981CA22A-749A-4F12-85D7-5AC238EB5C4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8E39A29D-4595-4054-AFB8-009F7B4C4E4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A9ED4F3-461E-40A9-ADF9-088FF8292A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D86623DC-9462-40F1-BD5D-A345B4DAD65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2E64A30D-C7D3-4A33-9FD6-6CB85CA42E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478747B7-D92F-470A-9774-309BEFD2A0E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4EB5D6D4-67A7-4178-9AE4-E15B90D2B05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19C294D4-9B53-42DE-AF85-B638D67463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32772170-5457-4E73-91AD-03EDB0B4859A}"/>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DA905DB9-91B9-4D80-8E78-216DA334564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E100FADB-B30E-4858-AE4B-454044EF67F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a:extLst>
            <a:ext uri="{FF2B5EF4-FFF2-40B4-BE49-F238E27FC236}">
              <a16:creationId xmlns:a16="http://schemas.microsoft.com/office/drawing/2014/main" id="{408823BB-D3EE-43A2-A184-BDBD859F418B}"/>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a:extLst>
            <a:ext uri="{FF2B5EF4-FFF2-40B4-BE49-F238E27FC236}">
              <a16:creationId xmlns:a16="http://schemas.microsoft.com/office/drawing/2014/main" id="{DBCCFAE5-D99B-49CC-BCE5-A3F227D4905D}"/>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a:extLst>
            <a:ext uri="{FF2B5EF4-FFF2-40B4-BE49-F238E27FC236}">
              <a16:creationId xmlns:a16="http://schemas.microsoft.com/office/drawing/2014/main" id="{4ACD1EF0-38C0-4F0D-A0DE-409735C8990B}"/>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a:extLst>
            <a:ext uri="{FF2B5EF4-FFF2-40B4-BE49-F238E27FC236}">
              <a16:creationId xmlns:a16="http://schemas.microsoft.com/office/drawing/2014/main" id="{18A2095E-CC91-4CA0-9DC3-5FE443C4F6ED}"/>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a:extLst>
            <a:ext uri="{FF2B5EF4-FFF2-40B4-BE49-F238E27FC236}">
              <a16:creationId xmlns:a16="http://schemas.microsoft.com/office/drawing/2014/main" id="{E30E54AF-3064-4F57-9726-B343CD15FFE1}"/>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a:extLst>
            <a:ext uri="{FF2B5EF4-FFF2-40B4-BE49-F238E27FC236}">
              <a16:creationId xmlns:a16="http://schemas.microsoft.com/office/drawing/2014/main" id="{FDACB6D1-D558-4D00-A697-076CB06E28DD}"/>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a:extLst>
            <a:ext uri="{FF2B5EF4-FFF2-40B4-BE49-F238E27FC236}">
              <a16:creationId xmlns:a16="http://schemas.microsoft.com/office/drawing/2014/main" id="{DE7CD7C2-80FD-4280-A34A-56BADFE7E1DD}"/>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a:extLst>
            <a:ext uri="{FF2B5EF4-FFF2-40B4-BE49-F238E27FC236}">
              <a16:creationId xmlns:a16="http://schemas.microsoft.com/office/drawing/2014/main" id="{3680BD06-8242-4CC1-8D33-FC475972189A}"/>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9E2BF3E-1BF2-4C84-8BFE-4AE0C136AC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C0CD34D-3AF7-461A-9B1E-6091E1B631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0651CD6-C093-46A0-9437-BC9967E2B1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C46B4F3-8D89-49E0-A803-4E0645052F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1C5D518-7040-400C-A7BF-091BA25F43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167458</xdr:rowOff>
    </xdr:from>
    <xdr:to>
      <xdr:col>85</xdr:col>
      <xdr:colOff>177800</xdr:colOff>
      <xdr:row>106</xdr:row>
      <xdr:rowOff>97608</xdr:rowOff>
    </xdr:to>
    <xdr:sp macro="" textlink="">
      <xdr:nvSpPr>
        <xdr:cNvPr id="781" name="楕円 780">
          <a:extLst>
            <a:ext uri="{FF2B5EF4-FFF2-40B4-BE49-F238E27FC236}">
              <a16:creationId xmlns:a16="http://schemas.microsoft.com/office/drawing/2014/main" id="{E2AA7B94-2430-4DFF-B5AC-29054C5CCFC7}"/>
            </a:ext>
          </a:extLst>
        </xdr:cNvPr>
        <xdr:cNvSpPr/>
      </xdr:nvSpPr>
      <xdr:spPr>
        <a:xfrm>
          <a:off x="16268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145885</xdr:rowOff>
    </xdr:from>
    <xdr:ext cx="405111" cy="259045"/>
    <xdr:sp macro="" textlink="">
      <xdr:nvSpPr>
        <xdr:cNvPr id="782" name="【公民館】&#10;有形固定資産減価償却率該当値テキスト">
          <a:extLst>
            <a:ext uri="{FF2B5EF4-FFF2-40B4-BE49-F238E27FC236}">
              <a16:creationId xmlns:a16="http://schemas.microsoft.com/office/drawing/2014/main" id="{7EEC795A-F41B-4B24-8F41-68A087BC5569}"/>
            </a:ext>
          </a:extLst>
        </xdr:cNvPr>
        <xdr:cNvSpPr txBox="1"/>
      </xdr:nvSpPr>
      <xdr:spPr>
        <a:xfrm>
          <a:off x="16357600"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783" name="楕円 782">
          <a:extLst>
            <a:ext uri="{FF2B5EF4-FFF2-40B4-BE49-F238E27FC236}">
              <a16:creationId xmlns:a16="http://schemas.microsoft.com/office/drawing/2014/main" id="{939C3B39-4A1F-4E43-B5D8-7C8B3D28373B}"/>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46808</xdr:rowOff>
    </xdr:to>
    <xdr:cxnSp macro="">
      <xdr:nvCxnSpPr>
        <xdr:cNvPr id="784" name="直線コネクタ 783">
          <a:extLst>
            <a:ext uri="{FF2B5EF4-FFF2-40B4-BE49-F238E27FC236}">
              <a16:creationId xmlns:a16="http://schemas.microsoft.com/office/drawing/2014/main" id="{60F3F141-906F-4B9E-A43A-57184339BD69}"/>
            </a:ext>
          </a:extLst>
        </xdr:cNvPr>
        <xdr:cNvCxnSpPr/>
      </xdr:nvCxnSpPr>
      <xdr:spPr>
        <a:xfrm>
          <a:off x="15481300" y="181862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785" name="楕円 784">
          <a:extLst>
            <a:ext uri="{FF2B5EF4-FFF2-40B4-BE49-F238E27FC236}">
              <a16:creationId xmlns:a16="http://schemas.microsoft.com/office/drawing/2014/main" id="{10B30A1A-C1D0-4A87-9C22-F20CCB7E18C2}"/>
            </a:ext>
          </a:extLst>
        </xdr:cNvPr>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30480</xdr:rowOff>
    </xdr:to>
    <xdr:cxnSp macro="">
      <xdr:nvCxnSpPr>
        <xdr:cNvPr id="786" name="直線コネクタ 785">
          <a:extLst>
            <a:ext uri="{FF2B5EF4-FFF2-40B4-BE49-F238E27FC236}">
              <a16:creationId xmlns:a16="http://schemas.microsoft.com/office/drawing/2014/main" id="{E71F0DB2-8D34-49D9-A941-6CC0B3E14CDA}"/>
            </a:ext>
          </a:extLst>
        </xdr:cNvPr>
        <xdr:cNvCxnSpPr/>
      </xdr:nvCxnSpPr>
      <xdr:spPr>
        <a:xfrm flipV="1">
          <a:off x="14592300" y="181862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787" name="楕円 786">
          <a:extLst>
            <a:ext uri="{FF2B5EF4-FFF2-40B4-BE49-F238E27FC236}">
              <a16:creationId xmlns:a16="http://schemas.microsoft.com/office/drawing/2014/main" id="{ED423C88-795D-45C8-AE74-765F74336EF7}"/>
            </a:ext>
          </a:extLst>
        </xdr:cNvPr>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106</xdr:row>
      <xdr:rowOff>30480</xdr:rowOff>
    </xdr:to>
    <xdr:cxnSp macro="">
      <xdr:nvCxnSpPr>
        <xdr:cNvPr id="788" name="直線コネクタ 787">
          <a:extLst>
            <a:ext uri="{FF2B5EF4-FFF2-40B4-BE49-F238E27FC236}">
              <a16:creationId xmlns:a16="http://schemas.microsoft.com/office/drawing/2014/main" id="{6DC8671C-7AF1-4676-91BE-7EC401A72D07}"/>
            </a:ext>
          </a:extLst>
        </xdr:cNvPr>
        <xdr:cNvCxnSpPr/>
      </xdr:nvCxnSpPr>
      <xdr:spPr>
        <a:xfrm>
          <a:off x="13703300" y="1816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789" name="楕円 788">
          <a:extLst>
            <a:ext uri="{FF2B5EF4-FFF2-40B4-BE49-F238E27FC236}">
              <a16:creationId xmlns:a16="http://schemas.microsoft.com/office/drawing/2014/main" id="{BE142A61-2997-47D3-A1F3-9C6CE3C3E119}"/>
            </a:ext>
          </a:extLst>
        </xdr:cNvPr>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37012</xdr:rowOff>
    </xdr:to>
    <xdr:cxnSp macro="">
      <xdr:nvCxnSpPr>
        <xdr:cNvPr id="790" name="直線コネクタ 789">
          <a:extLst>
            <a:ext uri="{FF2B5EF4-FFF2-40B4-BE49-F238E27FC236}">
              <a16:creationId xmlns:a16="http://schemas.microsoft.com/office/drawing/2014/main" id="{1C15CC87-7CB5-46C1-9413-983EC781C2A0}"/>
            </a:ext>
          </a:extLst>
        </xdr:cNvPr>
        <xdr:cNvCxnSpPr/>
      </xdr:nvCxnSpPr>
      <xdr:spPr>
        <a:xfrm flipV="1">
          <a:off x="12814300" y="181698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a:extLst>
            <a:ext uri="{FF2B5EF4-FFF2-40B4-BE49-F238E27FC236}">
              <a16:creationId xmlns:a16="http://schemas.microsoft.com/office/drawing/2014/main" id="{02A965F2-C0B5-44BA-A198-215823E63B4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92" name="n_2aveValue【公民館】&#10;有形固定資産減価償却率">
          <a:extLst>
            <a:ext uri="{FF2B5EF4-FFF2-40B4-BE49-F238E27FC236}">
              <a16:creationId xmlns:a16="http://schemas.microsoft.com/office/drawing/2014/main" id="{91B1329F-A967-4D1E-A3D3-5125022FE583}"/>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93" name="n_3aveValue【公民館】&#10;有形固定資産減価償却率">
          <a:extLst>
            <a:ext uri="{FF2B5EF4-FFF2-40B4-BE49-F238E27FC236}">
              <a16:creationId xmlns:a16="http://schemas.microsoft.com/office/drawing/2014/main" id="{943487FA-5840-473B-B2D2-38E4B9B055EA}"/>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4" name="n_4aveValue【公民館】&#10;有形固定資産減価償却率">
          <a:extLst>
            <a:ext uri="{FF2B5EF4-FFF2-40B4-BE49-F238E27FC236}">
              <a16:creationId xmlns:a16="http://schemas.microsoft.com/office/drawing/2014/main" id="{5A160964-4943-4537-A475-1A46D61DCFF9}"/>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795" name="n_1mainValue【公民館】&#10;有形固定資産減価償却率">
          <a:extLst>
            <a:ext uri="{FF2B5EF4-FFF2-40B4-BE49-F238E27FC236}">
              <a16:creationId xmlns:a16="http://schemas.microsoft.com/office/drawing/2014/main" id="{FBEFA381-B387-4BCD-9EA2-5676EEEA2C71}"/>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97807</xdr:rowOff>
    </xdr:from>
    <xdr:ext cx="405111" cy="259045"/>
    <xdr:sp macro="" textlink="">
      <xdr:nvSpPr>
        <xdr:cNvPr id="796" name="n_2mainValue【公民館】&#10;有形固定資産減価償却率">
          <a:extLst>
            <a:ext uri="{FF2B5EF4-FFF2-40B4-BE49-F238E27FC236}">
              <a16:creationId xmlns:a16="http://schemas.microsoft.com/office/drawing/2014/main" id="{C870F8BB-BBF2-45B6-8CD7-9877CE47185B}"/>
            </a:ext>
          </a:extLst>
        </xdr:cNvPr>
        <xdr:cNvSpPr txBox="1"/>
      </xdr:nvSpPr>
      <xdr:spPr>
        <a:xfrm>
          <a:off x="14389744"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63516</xdr:rowOff>
    </xdr:from>
    <xdr:ext cx="405111" cy="259045"/>
    <xdr:sp macro="" textlink="">
      <xdr:nvSpPr>
        <xdr:cNvPr id="797" name="n_3mainValue【公民館】&#10;有形固定資産減価償却率">
          <a:extLst>
            <a:ext uri="{FF2B5EF4-FFF2-40B4-BE49-F238E27FC236}">
              <a16:creationId xmlns:a16="http://schemas.microsoft.com/office/drawing/2014/main" id="{E4D56621-F8B7-48FF-9B38-65E8E7574D4D}"/>
            </a:ext>
          </a:extLst>
        </xdr:cNvPr>
        <xdr:cNvSpPr txBox="1"/>
      </xdr:nvSpPr>
      <xdr:spPr>
        <a:xfrm>
          <a:off x="135007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798" name="n_4mainValue【公民館】&#10;有形固定資産減価償却率">
          <a:extLst>
            <a:ext uri="{FF2B5EF4-FFF2-40B4-BE49-F238E27FC236}">
              <a16:creationId xmlns:a16="http://schemas.microsoft.com/office/drawing/2014/main" id="{8AEBD34F-7C27-40E3-89FE-0BB1254EDA7D}"/>
            </a:ext>
          </a:extLst>
        </xdr:cNvPr>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EFD34D8A-A5C0-41DB-A9D8-70BD879DF0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C9F3B49C-3BC1-409A-A5D0-C591F50B4A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E67599BF-A445-4A81-9BDB-0DC1A33423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633D781-A955-48AF-B163-3F52FBD1AA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FB4B1D00-0D21-46CC-AE64-6F972F92F6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A46FBEBF-9B51-4CAF-A5D0-7F346B7341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71C3BC07-1909-46F2-8176-28D42BA8CF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C9CCAA4F-6A57-4497-95AB-4C05D07E5D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90B2D0F5-CC96-4340-BA81-99311A5F266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7D0D5FAE-3947-4FA1-A879-F2D40D9B6A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E3685FF4-35BF-4F15-87F5-BCD8425B514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B4C93AEA-BC1E-41A6-925A-9BE194686D5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AB5760FB-E24B-4547-990E-677FEA5FF30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4264E60F-C24C-4408-BD57-32C32CC7B5E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AA25DA63-0C93-4708-8DF9-0FEADC56F92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AA608E8F-A402-404F-B82D-ADE8908D943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3115AE5F-F5EA-4582-A725-6EC69D19C36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E2CBB9FA-1485-4DCF-9F7C-F7FA71A67C1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2C69CA24-12BC-4F04-8983-B43C9A3030E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62FC5E8F-093B-4D6F-A55D-DBE992D3B34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52E517AE-C05E-4E20-BC9F-5F7D488A9B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70BE90C2-05E7-4FD8-A968-4E71B9292E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7686DFDC-8F2D-4155-B4DD-50EA337A228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a:extLst>
            <a:ext uri="{FF2B5EF4-FFF2-40B4-BE49-F238E27FC236}">
              <a16:creationId xmlns:a16="http://schemas.microsoft.com/office/drawing/2014/main" id="{A8546DB0-EEB6-41E8-A43A-279515250616}"/>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a:extLst>
            <a:ext uri="{FF2B5EF4-FFF2-40B4-BE49-F238E27FC236}">
              <a16:creationId xmlns:a16="http://schemas.microsoft.com/office/drawing/2014/main" id="{0500198D-F2CF-4938-A828-92B85E1EFD57}"/>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a:extLst>
            <a:ext uri="{FF2B5EF4-FFF2-40B4-BE49-F238E27FC236}">
              <a16:creationId xmlns:a16="http://schemas.microsoft.com/office/drawing/2014/main" id="{1E661081-8C17-4B9A-950F-C08DECBA089E}"/>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a:extLst>
            <a:ext uri="{FF2B5EF4-FFF2-40B4-BE49-F238E27FC236}">
              <a16:creationId xmlns:a16="http://schemas.microsoft.com/office/drawing/2014/main" id="{1A2C7E18-1BCD-48AC-BD02-BDA78CC6D402}"/>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a:extLst>
            <a:ext uri="{FF2B5EF4-FFF2-40B4-BE49-F238E27FC236}">
              <a16:creationId xmlns:a16="http://schemas.microsoft.com/office/drawing/2014/main" id="{FFA5C738-1E0E-4785-9DA8-A1A2406D2474}"/>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827" name="【公民館】&#10;一人当たり面積平均値テキスト">
          <a:extLst>
            <a:ext uri="{FF2B5EF4-FFF2-40B4-BE49-F238E27FC236}">
              <a16:creationId xmlns:a16="http://schemas.microsoft.com/office/drawing/2014/main" id="{3CC16393-C66D-4152-9C4A-5DA17518F7FD}"/>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a:extLst>
            <a:ext uri="{FF2B5EF4-FFF2-40B4-BE49-F238E27FC236}">
              <a16:creationId xmlns:a16="http://schemas.microsoft.com/office/drawing/2014/main" id="{3BFECB89-2BB9-497C-99F7-0AFC99547F47}"/>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a:extLst>
            <a:ext uri="{FF2B5EF4-FFF2-40B4-BE49-F238E27FC236}">
              <a16:creationId xmlns:a16="http://schemas.microsoft.com/office/drawing/2014/main" id="{A5C20665-B537-4665-B705-31941E24B9C4}"/>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a:extLst>
            <a:ext uri="{FF2B5EF4-FFF2-40B4-BE49-F238E27FC236}">
              <a16:creationId xmlns:a16="http://schemas.microsoft.com/office/drawing/2014/main" id="{0C56F20A-9C31-458A-AB25-192F2935BA53}"/>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a:extLst>
            <a:ext uri="{FF2B5EF4-FFF2-40B4-BE49-F238E27FC236}">
              <a16:creationId xmlns:a16="http://schemas.microsoft.com/office/drawing/2014/main" id="{8D407566-9E8E-48AB-833C-6915BD881805}"/>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a:extLst>
            <a:ext uri="{FF2B5EF4-FFF2-40B4-BE49-F238E27FC236}">
              <a16:creationId xmlns:a16="http://schemas.microsoft.com/office/drawing/2014/main" id="{25C5F652-096B-4042-8A3D-D81B2455797B}"/>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03BDD71-573F-4C8B-9130-5CF22D5A628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7DD429F-7DBE-4223-B48D-53349A9588E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09C637D-23AF-4EA7-9680-40ED2495AE2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41A220D-5ADA-4A85-A938-059F99627A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89189F9-130A-4DE0-A62F-4E82E043B11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65024</xdr:rowOff>
    </xdr:from>
    <xdr:to>
      <xdr:col>116</xdr:col>
      <xdr:colOff>114300</xdr:colOff>
      <xdr:row>103</xdr:row>
      <xdr:rowOff>166624</xdr:rowOff>
    </xdr:to>
    <xdr:sp macro="" textlink="">
      <xdr:nvSpPr>
        <xdr:cNvPr id="838" name="楕円 837">
          <a:extLst>
            <a:ext uri="{FF2B5EF4-FFF2-40B4-BE49-F238E27FC236}">
              <a16:creationId xmlns:a16="http://schemas.microsoft.com/office/drawing/2014/main" id="{A51D5578-8097-407E-9970-AA6DFB834C24}"/>
            </a:ext>
          </a:extLst>
        </xdr:cNvPr>
        <xdr:cNvSpPr/>
      </xdr:nvSpPr>
      <xdr:spPr>
        <a:xfrm>
          <a:off x="22110700" y="177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87901</xdr:rowOff>
    </xdr:from>
    <xdr:ext cx="469744" cy="259045"/>
    <xdr:sp macro="" textlink="">
      <xdr:nvSpPr>
        <xdr:cNvPr id="839" name="【公民館】&#10;一人当たり面積該当値テキスト">
          <a:extLst>
            <a:ext uri="{FF2B5EF4-FFF2-40B4-BE49-F238E27FC236}">
              <a16:creationId xmlns:a16="http://schemas.microsoft.com/office/drawing/2014/main" id="{0CD62996-FF22-48BA-A9C2-3452BE184D91}"/>
            </a:ext>
          </a:extLst>
        </xdr:cNvPr>
        <xdr:cNvSpPr txBox="1"/>
      </xdr:nvSpPr>
      <xdr:spPr>
        <a:xfrm>
          <a:off x="22199600" y="175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92456</xdr:rowOff>
    </xdr:from>
    <xdr:to>
      <xdr:col>112</xdr:col>
      <xdr:colOff>38100</xdr:colOff>
      <xdr:row>104</xdr:row>
      <xdr:rowOff>22606</xdr:rowOff>
    </xdr:to>
    <xdr:sp macro="" textlink="">
      <xdr:nvSpPr>
        <xdr:cNvPr id="840" name="楕円 839">
          <a:extLst>
            <a:ext uri="{FF2B5EF4-FFF2-40B4-BE49-F238E27FC236}">
              <a16:creationId xmlns:a16="http://schemas.microsoft.com/office/drawing/2014/main" id="{F99FB97B-C6F5-4C12-8D39-A82BBC4FA51D}"/>
            </a:ext>
          </a:extLst>
        </xdr:cNvPr>
        <xdr:cNvSpPr/>
      </xdr:nvSpPr>
      <xdr:spPr>
        <a:xfrm>
          <a:off x="21272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115824</xdr:rowOff>
    </xdr:from>
    <xdr:to>
      <xdr:col>116</xdr:col>
      <xdr:colOff>63500</xdr:colOff>
      <xdr:row>103</xdr:row>
      <xdr:rowOff>143256</xdr:rowOff>
    </xdr:to>
    <xdr:cxnSp macro="">
      <xdr:nvCxnSpPr>
        <xdr:cNvPr id="841" name="直線コネクタ 840">
          <a:extLst>
            <a:ext uri="{FF2B5EF4-FFF2-40B4-BE49-F238E27FC236}">
              <a16:creationId xmlns:a16="http://schemas.microsoft.com/office/drawing/2014/main" id="{A6AFB820-924F-445E-A769-A691C7BFC641}"/>
            </a:ext>
          </a:extLst>
        </xdr:cNvPr>
        <xdr:cNvCxnSpPr/>
      </xdr:nvCxnSpPr>
      <xdr:spPr>
        <a:xfrm flipV="1">
          <a:off x="21323300" y="1777517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155702</xdr:rowOff>
    </xdr:from>
    <xdr:to>
      <xdr:col>107</xdr:col>
      <xdr:colOff>101600</xdr:colOff>
      <xdr:row>103</xdr:row>
      <xdr:rowOff>85852</xdr:rowOff>
    </xdr:to>
    <xdr:sp macro="" textlink="">
      <xdr:nvSpPr>
        <xdr:cNvPr id="842" name="楕円 841">
          <a:extLst>
            <a:ext uri="{FF2B5EF4-FFF2-40B4-BE49-F238E27FC236}">
              <a16:creationId xmlns:a16="http://schemas.microsoft.com/office/drawing/2014/main" id="{C7EC5B03-9D04-44C9-8417-F22B9CDE73D8}"/>
            </a:ext>
          </a:extLst>
        </xdr:cNvPr>
        <xdr:cNvSpPr/>
      </xdr:nvSpPr>
      <xdr:spPr>
        <a:xfrm>
          <a:off x="20383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35052</xdr:rowOff>
    </xdr:from>
    <xdr:to>
      <xdr:col>111</xdr:col>
      <xdr:colOff>177800</xdr:colOff>
      <xdr:row>103</xdr:row>
      <xdr:rowOff>143256</xdr:rowOff>
    </xdr:to>
    <xdr:cxnSp macro="">
      <xdr:nvCxnSpPr>
        <xdr:cNvPr id="843" name="直線コネクタ 842">
          <a:extLst>
            <a:ext uri="{FF2B5EF4-FFF2-40B4-BE49-F238E27FC236}">
              <a16:creationId xmlns:a16="http://schemas.microsoft.com/office/drawing/2014/main" id="{EAEDE11D-D00B-4ADB-B307-E41A8B963150}"/>
            </a:ext>
          </a:extLst>
        </xdr:cNvPr>
        <xdr:cNvCxnSpPr/>
      </xdr:nvCxnSpPr>
      <xdr:spPr>
        <a:xfrm>
          <a:off x="20434300" y="17694402"/>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10922</xdr:rowOff>
    </xdr:from>
    <xdr:to>
      <xdr:col>102</xdr:col>
      <xdr:colOff>165100</xdr:colOff>
      <xdr:row>103</xdr:row>
      <xdr:rowOff>112522</xdr:rowOff>
    </xdr:to>
    <xdr:sp macro="" textlink="">
      <xdr:nvSpPr>
        <xdr:cNvPr id="844" name="楕円 843">
          <a:extLst>
            <a:ext uri="{FF2B5EF4-FFF2-40B4-BE49-F238E27FC236}">
              <a16:creationId xmlns:a16="http://schemas.microsoft.com/office/drawing/2014/main" id="{FC324F49-7528-46A5-9D4A-6A14A88429D3}"/>
            </a:ext>
          </a:extLst>
        </xdr:cNvPr>
        <xdr:cNvSpPr/>
      </xdr:nvSpPr>
      <xdr:spPr>
        <a:xfrm>
          <a:off x="19494500" y="176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35052</xdr:rowOff>
    </xdr:from>
    <xdr:to>
      <xdr:col>107</xdr:col>
      <xdr:colOff>50800</xdr:colOff>
      <xdr:row>103</xdr:row>
      <xdr:rowOff>61722</xdr:rowOff>
    </xdr:to>
    <xdr:cxnSp macro="">
      <xdr:nvCxnSpPr>
        <xdr:cNvPr id="845" name="直線コネクタ 844">
          <a:extLst>
            <a:ext uri="{FF2B5EF4-FFF2-40B4-BE49-F238E27FC236}">
              <a16:creationId xmlns:a16="http://schemas.microsoft.com/office/drawing/2014/main" id="{C717F495-1B5D-4141-A8C1-A66EA13CD28D}"/>
            </a:ext>
          </a:extLst>
        </xdr:cNvPr>
        <xdr:cNvCxnSpPr/>
      </xdr:nvCxnSpPr>
      <xdr:spPr>
        <a:xfrm flipV="1">
          <a:off x="19545300" y="1769440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39115</xdr:rowOff>
    </xdr:from>
    <xdr:to>
      <xdr:col>98</xdr:col>
      <xdr:colOff>38100</xdr:colOff>
      <xdr:row>103</xdr:row>
      <xdr:rowOff>140715</xdr:rowOff>
    </xdr:to>
    <xdr:sp macro="" textlink="">
      <xdr:nvSpPr>
        <xdr:cNvPr id="846" name="楕円 845">
          <a:extLst>
            <a:ext uri="{FF2B5EF4-FFF2-40B4-BE49-F238E27FC236}">
              <a16:creationId xmlns:a16="http://schemas.microsoft.com/office/drawing/2014/main" id="{7E4380EA-975D-498E-9E01-0741BDC98E7B}"/>
            </a:ext>
          </a:extLst>
        </xdr:cNvPr>
        <xdr:cNvSpPr/>
      </xdr:nvSpPr>
      <xdr:spPr>
        <a:xfrm>
          <a:off x="18605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61722</xdr:rowOff>
    </xdr:from>
    <xdr:to>
      <xdr:col>102</xdr:col>
      <xdr:colOff>114300</xdr:colOff>
      <xdr:row>103</xdr:row>
      <xdr:rowOff>89915</xdr:rowOff>
    </xdr:to>
    <xdr:cxnSp macro="">
      <xdr:nvCxnSpPr>
        <xdr:cNvPr id="847" name="直線コネクタ 846">
          <a:extLst>
            <a:ext uri="{FF2B5EF4-FFF2-40B4-BE49-F238E27FC236}">
              <a16:creationId xmlns:a16="http://schemas.microsoft.com/office/drawing/2014/main" id="{0750D22D-AAE9-434C-A138-234C052D886E}"/>
            </a:ext>
          </a:extLst>
        </xdr:cNvPr>
        <xdr:cNvCxnSpPr/>
      </xdr:nvCxnSpPr>
      <xdr:spPr>
        <a:xfrm flipV="1">
          <a:off x="18656300" y="17721072"/>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48" name="n_1aveValue【公民館】&#10;一人当たり面積">
          <a:extLst>
            <a:ext uri="{FF2B5EF4-FFF2-40B4-BE49-F238E27FC236}">
              <a16:creationId xmlns:a16="http://schemas.microsoft.com/office/drawing/2014/main" id="{46A08516-A5DA-4B24-B1B5-BDA6A6A32836}"/>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49" name="n_2aveValue【公民館】&#10;一人当たり面積">
          <a:extLst>
            <a:ext uri="{FF2B5EF4-FFF2-40B4-BE49-F238E27FC236}">
              <a16:creationId xmlns:a16="http://schemas.microsoft.com/office/drawing/2014/main" id="{8AD6D850-1B12-4BE7-8ECE-DC42BF4954A0}"/>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50" name="n_3aveValue【公民館】&#10;一人当たり面積">
          <a:extLst>
            <a:ext uri="{FF2B5EF4-FFF2-40B4-BE49-F238E27FC236}">
              <a16:creationId xmlns:a16="http://schemas.microsoft.com/office/drawing/2014/main" id="{6F01A74F-15BE-4E0B-93EF-F18D59691EDD}"/>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851" name="n_4aveValue【公民館】&#10;一人当たり面積">
          <a:extLst>
            <a:ext uri="{FF2B5EF4-FFF2-40B4-BE49-F238E27FC236}">
              <a16:creationId xmlns:a16="http://schemas.microsoft.com/office/drawing/2014/main" id="{67FE224B-1938-4AAF-9159-68492BE12C62}"/>
            </a:ext>
          </a:extLst>
        </xdr:cNvPr>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39133</xdr:rowOff>
    </xdr:from>
    <xdr:ext cx="469744" cy="259045"/>
    <xdr:sp macro="" textlink="">
      <xdr:nvSpPr>
        <xdr:cNvPr id="852" name="n_1mainValue【公民館】&#10;一人当たり面積">
          <a:extLst>
            <a:ext uri="{FF2B5EF4-FFF2-40B4-BE49-F238E27FC236}">
              <a16:creationId xmlns:a16="http://schemas.microsoft.com/office/drawing/2014/main" id="{C95FE748-8A4B-4176-B47D-277BEFE0B355}"/>
            </a:ext>
          </a:extLst>
        </xdr:cNvPr>
        <xdr:cNvSpPr txBox="1"/>
      </xdr:nvSpPr>
      <xdr:spPr>
        <a:xfrm>
          <a:off x="210757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102379</xdr:rowOff>
    </xdr:from>
    <xdr:ext cx="469744" cy="259045"/>
    <xdr:sp macro="" textlink="">
      <xdr:nvSpPr>
        <xdr:cNvPr id="853" name="n_2mainValue【公民館】&#10;一人当たり面積">
          <a:extLst>
            <a:ext uri="{FF2B5EF4-FFF2-40B4-BE49-F238E27FC236}">
              <a16:creationId xmlns:a16="http://schemas.microsoft.com/office/drawing/2014/main" id="{CF639D94-E35B-48CE-977D-6619D4BC4BC2}"/>
            </a:ext>
          </a:extLst>
        </xdr:cNvPr>
        <xdr:cNvSpPr txBox="1"/>
      </xdr:nvSpPr>
      <xdr:spPr>
        <a:xfrm>
          <a:off x="20199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129049</xdr:rowOff>
    </xdr:from>
    <xdr:ext cx="469744" cy="259045"/>
    <xdr:sp macro="" textlink="">
      <xdr:nvSpPr>
        <xdr:cNvPr id="854" name="n_3mainValue【公民館】&#10;一人当たり面積">
          <a:extLst>
            <a:ext uri="{FF2B5EF4-FFF2-40B4-BE49-F238E27FC236}">
              <a16:creationId xmlns:a16="http://schemas.microsoft.com/office/drawing/2014/main" id="{F00E078D-9783-48AE-86E3-AD12BCBF3D4E}"/>
            </a:ext>
          </a:extLst>
        </xdr:cNvPr>
        <xdr:cNvSpPr txBox="1"/>
      </xdr:nvSpPr>
      <xdr:spPr>
        <a:xfrm>
          <a:off x="19310427" y="174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157242</xdr:rowOff>
    </xdr:from>
    <xdr:ext cx="469744" cy="259045"/>
    <xdr:sp macro="" textlink="">
      <xdr:nvSpPr>
        <xdr:cNvPr id="855" name="n_4mainValue【公民館】&#10;一人当たり面積">
          <a:extLst>
            <a:ext uri="{FF2B5EF4-FFF2-40B4-BE49-F238E27FC236}">
              <a16:creationId xmlns:a16="http://schemas.microsoft.com/office/drawing/2014/main" id="{08723E32-E8D7-4E68-87F9-0D9D07DC5358}"/>
            </a:ext>
          </a:extLst>
        </xdr:cNvPr>
        <xdr:cNvSpPr txBox="1"/>
      </xdr:nvSpPr>
      <xdr:spPr>
        <a:xfrm>
          <a:off x="184214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C9FAFFBF-5E5B-47DA-85E9-6D05E8158E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3298A827-F00D-4027-8A58-F887EDD109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79CA5A4B-159D-49A8-AE3D-303A7B4E1F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橋りょう・トンネルにおいてはトンネルの取得価格が高く、施設も新しいため減価償却率が類似団体等と比較して低い数値となっている。</a:t>
          </a:r>
          <a:endParaRPr lang="ja-JP" altLang="ja-JP">
            <a:effectLst/>
          </a:endParaRPr>
        </a:p>
        <a:p>
          <a:r>
            <a:rPr kumimoji="1" lang="ja-JP" altLang="ja-JP" sz="1100">
              <a:solidFill>
                <a:schemeClr val="dk1"/>
              </a:solidFill>
              <a:effectLst/>
              <a:latin typeface="+mn-lt"/>
              <a:ea typeface="+mn-ea"/>
              <a:cs typeface="+mn-cs"/>
            </a:rPr>
            <a:t>港湾・漁港においては長寿命化計画のもと施設の更新整備行っていることから、有形固定資産減価償却率は類似団体よりも低く推移している。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公民館の一人当たり面積においては人口減少が進んでおり、半島特有の地形的条件による施設数により類似団体等と比較して高い数値となっている。</a:t>
          </a:r>
          <a:endParaRPr lang="ja-JP" altLang="ja-JP">
            <a:effectLst/>
          </a:endParaRPr>
        </a:p>
        <a:p>
          <a:r>
            <a:rPr kumimoji="1" lang="ja-JP" altLang="ja-JP" sz="1100">
              <a:solidFill>
                <a:schemeClr val="dk1"/>
              </a:solidFill>
              <a:effectLst/>
              <a:latin typeface="+mn-lt"/>
              <a:ea typeface="+mn-ea"/>
              <a:cs typeface="+mn-cs"/>
            </a:rPr>
            <a:t>半島特有の地形的条件、人口減少等を考慮しつつ、施設の統廃合を含め第二次伊方町総合計画及び公共施設等総合管理計画により、計画的に更新等を実施していく。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481A84-EA07-40EA-BB7F-44078ADB3AE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F29DAF-A514-4821-894A-B7C6DC3BC1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E39041-D28E-4053-A7D4-37CA11042C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D203F2-88F9-4702-B5BA-4326426B1C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CB5DA3-D2F9-402A-AA89-976E08A55C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742CEB-EFC0-4F6F-B86B-D4E3E79A52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76C5D0-6C58-4AFD-BB4F-6638686D57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FF3FCC-8811-4CD8-B772-F3C8E47FEA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C2AAD7-4B7A-40B7-AE2C-72BFE40CC8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37F756-2111-4B12-98EE-9F3DFE3AEE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389BAC-8CE7-4675-BEE1-62926EEFE2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C44171-7B42-4B81-8576-E902672D23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657B3A-A4CB-4745-BE4E-B615EC0349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9C9DD3-60F8-4E6D-8BAB-7852260B39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49B5B4-399B-43E2-8583-2037AA083E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6F581D-F9E6-4070-82ED-62DA9D5DDB9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4C33B0-0CFF-4A0A-9764-0D1E534982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24BF45-664C-490B-8869-E55A85CD2C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70CE9C-7222-4B7C-96C1-66237E2D90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BDE266-ED88-4FBF-9A65-386BD0718F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18D2BC-D345-4907-B90A-F7B834F91C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B38403-93D3-453D-A6F6-699440C6FF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D968E5-2B9C-4E8F-95A4-ADE176E8EA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EF1DA9-F014-4C50-A054-4822E08654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96E712-B4A0-4D64-8506-BD52116B3A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B8E3A8-FE82-46A5-A979-2468C7B122A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5B1F2A-2FA0-45E8-95BB-733B87F09B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E55CFC-307B-4778-8653-BC596B6861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D22780-2FA6-448A-89BB-FF26261459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303E7FB-5972-4433-9739-EF1E3498D0C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EF04AD8-A53F-4997-890D-5F0CF3D228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8AEADC-61CB-445B-992E-09943CB943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8F13D1-C158-4C92-A306-6A61242E87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99A81C6-5070-470C-9311-606C380FA2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D152D26-7FE6-427E-AE21-A0D7D6E10E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72A7205-7291-4BF7-BD66-354EF27156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8C75BA-CA00-4646-B795-A0424A1339E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17E0DB-1A0E-4E8C-9546-1DE4B9FA13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485725-1BB0-49B9-A5B9-2F7B11AAEDA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64CCF68-282E-4366-AD15-E70AB77C52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A4630BA-F02B-401F-9A9B-7B41DDE63B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D0B832E-513F-45FD-BF11-82C2CF3D6E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4DB4CD6-AC68-45DF-9A3C-5689FBC3C2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8958DB9-FC44-4F99-997D-5C220197A2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9FA96DC-4D4B-4A58-8767-28661E0937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3FCEA32-5D9F-4383-80E8-B352A009A8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CA524C7-4ACF-454B-9F61-17ACC495E21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43B9B3B-D187-4C04-92D7-EA4599AB56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B9028FF-87E7-48D3-9EA5-0EB8809159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2207389-EA92-48B0-8C3D-F00E415689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AD302D5-6C90-425C-89ED-E7C7219CC3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8EBFF53-2E88-4348-8053-A42225BE86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851BBE4-DC71-4255-A070-3F4C064C8F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41959F4-8F2C-472E-A02A-01247150C0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5292254-823D-4053-99DB-BF2757CCA8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F60BBD7-CF3C-4A50-B554-8F7FE5EDB7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379E4E0-5588-4686-BDA3-2368FF1A39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1908BB0-AD6D-4EB7-B0B3-F011DE5E2F9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0DA9917-CA02-4DCB-BB47-51150464E1B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2A7F4A9-1543-42CD-BAAC-136D58BA7FC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4FA8FD7-3A27-4A32-B543-09E8AC874DD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B7B6AA1-9B54-4D1A-AEB5-B8C0238BDEA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968BD63-9F9E-4A1E-8F96-C27A90C0AE4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2EF8A64-BACA-487A-8FE0-DF5BC271D4D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ED97255-F14E-40EE-B75F-28E478AE402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3364C20-75B4-43A4-B728-5B890F56850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AEC4DA8-F59B-4057-981F-2E982E0952B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6108C4FA-982D-4289-84E5-B6A89320B17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C00C341-376D-471D-87C1-B0BA4FD24AD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10B46E4-2C4C-46E2-BB61-F535B8A15F7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4D9364A-6065-44BD-8D15-5111ACE6C4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72AADF3-3C4B-48F4-81FB-9ACA0E27B5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7922451-3F1B-4DE7-A11A-9B3F3CCDA70E}"/>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1B0EFD4-A60A-455B-9543-E97DE36CADE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D4EC2A5-00F8-40BA-943E-7126ECFC436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38BF8E79-2B96-4420-820B-4F32E0F89666}"/>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2726907E-04D2-4516-BEE1-3EF546E6D8F2}"/>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BB226F9-584D-4917-A20B-BC3BA82E7823}"/>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A3F4B3CB-E175-4778-96AE-4D5661D90A35}"/>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87D08821-38C5-41B8-932C-4396016278B5}"/>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3E950CAB-3E8A-4CB9-8906-EFA1AED19E39}"/>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2ACAA9DA-FDA4-4506-B39F-D1FD9CC605A7}"/>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C29F0DE0-61E0-48BF-9207-57AFA520339A}"/>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66D2253-8032-4E0D-B6E7-059B62E9D5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7758795-3EEF-4432-9CF5-539845AC28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D103B29-3756-4820-A2E9-43AF60388B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AB0EF69-1CA3-43BF-909B-699D476AA07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313E9E5-F6BF-496F-A80B-FCE6A2DF2E2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90" name="楕円 89">
          <a:extLst>
            <a:ext uri="{FF2B5EF4-FFF2-40B4-BE49-F238E27FC236}">
              <a16:creationId xmlns:a16="http://schemas.microsoft.com/office/drawing/2014/main" id="{3F552315-8A4B-458D-83FC-0EC719770DE8}"/>
            </a:ext>
          </a:extLst>
        </xdr:cNvPr>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120667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ACB3795-C65D-49CE-94EC-67FE0988913C}"/>
            </a:ext>
          </a:extLst>
        </xdr:cNvPr>
        <xdr:cNvSpPr txBox="1"/>
      </xdr:nvSpPr>
      <xdr:spPr>
        <a:xfrm>
          <a:off x="4673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92" name="楕円 91">
          <a:extLst>
            <a:ext uri="{FF2B5EF4-FFF2-40B4-BE49-F238E27FC236}">
              <a16:creationId xmlns:a16="http://schemas.microsoft.com/office/drawing/2014/main" id="{147183DB-DCC3-44A7-A02A-77A4BC0151B4}"/>
            </a:ext>
          </a:extLst>
        </xdr:cNvPr>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148590</xdr:rowOff>
    </xdr:to>
    <xdr:cxnSp macro="">
      <xdr:nvCxnSpPr>
        <xdr:cNvPr id="93" name="直線コネクタ 92">
          <a:extLst>
            <a:ext uri="{FF2B5EF4-FFF2-40B4-BE49-F238E27FC236}">
              <a16:creationId xmlns:a16="http://schemas.microsoft.com/office/drawing/2014/main" id="{AF17D02B-65FD-442D-905D-B987720EF93A}"/>
            </a:ext>
          </a:extLst>
        </xdr:cNvPr>
        <xdr:cNvCxnSpPr/>
      </xdr:nvCxnSpPr>
      <xdr:spPr>
        <a:xfrm>
          <a:off x="3797300" y="103980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94" name="楕円 93">
          <a:extLst>
            <a:ext uri="{FF2B5EF4-FFF2-40B4-BE49-F238E27FC236}">
              <a16:creationId xmlns:a16="http://schemas.microsoft.com/office/drawing/2014/main" id="{905DCA2E-5255-4EF2-9C18-98700D43731E}"/>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60</xdr:row>
      <xdr:rowOff>127363</xdr:rowOff>
    </xdr:to>
    <xdr:cxnSp macro="">
      <xdr:nvCxnSpPr>
        <xdr:cNvPr id="95" name="直線コネクタ 94">
          <a:extLst>
            <a:ext uri="{FF2B5EF4-FFF2-40B4-BE49-F238E27FC236}">
              <a16:creationId xmlns:a16="http://schemas.microsoft.com/office/drawing/2014/main" id="{1C7BEA08-11B0-4412-8204-48D8E089125B}"/>
            </a:ext>
          </a:extLst>
        </xdr:cNvPr>
        <xdr:cNvCxnSpPr/>
      </xdr:nvCxnSpPr>
      <xdr:spPr>
        <a:xfrm flipV="1">
          <a:off x="2908300" y="103980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96" name="楕円 95">
          <a:extLst>
            <a:ext uri="{FF2B5EF4-FFF2-40B4-BE49-F238E27FC236}">
              <a16:creationId xmlns:a16="http://schemas.microsoft.com/office/drawing/2014/main" id="{07A80B90-1FDB-4B17-B28D-578DAA77A0AF}"/>
            </a:ext>
          </a:extLst>
        </xdr:cNvPr>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127363</xdr:rowOff>
    </xdr:to>
    <xdr:cxnSp macro="">
      <xdr:nvCxnSpPr>
        <xdr:cNvPr id="97" name="直線コネクタ 96">
          <a:extLst>
            <a:ext uri="{FF2B5EF4-FFF2-40B4-BE49-F238E27FC236}">
              <a16:creationId xmlns:a16="http://schemas.microsoft.com/office/drawing/2014/main" id="{B351DDC9-6FAF-442E-818B-0A3AA8BE1875}"/>
            </a:ext>
          </a:extLst>
        </xdr:cNvPr>
        <xdr:cNvCxnSpPr/>
      </xdr:nvCxnSpPr>
      <xdr:spPr>
        <a:xfrm>
          <a:off x="2019300" y="1038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98" name="楕円 97">
          <a:extLst>
            <a:ext uri="{FF2B5EF4-FFF2-40B4-BE49-F238E27FC236}">
              <a16:creationId xmlns:a16="http://schemas.microsoft.com/office/drawing/2014/main" id="{0DCD9514-41CD-4896-BE7D-0E85F663C7B9}"/>
            </a:ext>
          </a:extLst>
        </xdr:cNvPr>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93073</xdr:rowOff>
    </xdr:to>
    <xdr:cxnSp macro="">
      <xdr:nvCxnSpPr>
        <xdr:cNvPr id="99" name="直線コネクタ 98">
          <a:extLst>
            <a:ext uri="{FF2B5EF4-FFF2-40B4-BE49-F238E27FC236}">
              <a16:creationId xmlns:a16="http://schemas.microsoft.com/office/drawing/2014/main" id="{2DFFE54A-63BF-4DAB-A193-C9239666E835}"/>
            </a:ext>
          </a:extLst>
        </xdr:cNvPr>
        <xdr:cNvCxnSpPr/>
      </xdr:nvCxnSpPr>
      <xdr:spPr>
        <a:xfrm>
          <a:off x="1130300" y="103441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DEB8A80F-FEE4-44EE-9925-5B47319A4CE9}"/>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a:extLst>
            <a:ext uri="{FF2B5EF4-FFF2-40B4-BE49-F238E27FC236}">
              <a16:creationId xmlns:a16="http://schemas.microsoft.com/office/drawing/2014/main" id="{5B831BD4-D25E-4D42-A27F-DBA550310AA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4C61C42D-871B-47B8-BB85-F63B42E4C06A}"/>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a:extLst>
            <a:ext uri="{FF2B5EF4-FFF2-40B4-BE49-F238E27FC236}">
              <a16:creationId xmlns:a16="http://schemas.microsoft.com/office/drawing/2014/main" id="{8C20EE41-6284-4FCC-B0A3-171FBFDB7092}"/>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6911</xdr:rowOff>
    </xdr:from>
    <xdr:ext cx="405111" cy="259045"/>
    <xdr:sp macro="" textlink="">
      <xdr:nvSpPr>
        <xdr:cNvPr id="104" name="n_1mainValue【体育館・プール】&#10;有形固定資産減価償却率">
          <a:extLst>
            <a:ext uri="{FF2B5EF4-FFF2-40B4-BE49-F238E27FC236}">
              <a16:creationId xmlns:a16="http://schemas.microsoft.com/office/drawing/2014/main" id="{33A13EBB-4057-4204-9152-816CED5582F8}"/>
            </a:ext>
          </a:extLst>
        </xdr:cNvPr>
        <xdr:cNvSpPr txBox="1"/>
      </xdr:nvSpPr>
      <xdr:spPr>
        <a:xfrm>
          <a:off x="35820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05" name="n_2mainValue【体育館・プール】&#10;有形固定資産減価償却率">
          <a:extLst>
            <a:ext uri="{FF2B5EF4-FFF2-40B4-BE49-F238E27FC236}">
              <a16:creationId xmlns:a16="http://schemas.microsoft.com/office/drawing/2014/main" id="{463F4A2F-2A88-4767-AEB9-23F405FC67D7}"/>
            </a:ext>
          </a:extLst>
        </xdr:cNvPr>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06" name="n_3mainValue【体育館・プール】&#10;有形固定資産減価償却率">
          <a:extLst>
            <a:ext uri="{FF2B5EF4-FFF2-40B4-BE49-F238E27FC236}">
              <a16:creationId xmlns:a16="http://schemas.microsoft.com/office/drawing/2014/main" id="{A92ED67E-C906-4236-81C5-9A2F9DCF23CD}"/>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107" name="n_4mainValue【体育館・プール】&#10;有形固定資産減価償却率">
          <a:extLst>
            <a:ext uri="{FF2B5EF4-FFF2-40B4-BE49-F238E27FC236}">
              <a16:creationId xmlns:a16="http://schemas.microsoft.com/office/drawing/2014/main" id="{1537FB00-4E8C-4DE9-98E6-1B6067150FFC}"/>
            </a:ext>
          </a:extLst>
        </xdr:cNvPr>
        <xdr:cNvSpPr txBox="1"/>
      </xdr:nvSpPr>
      <xdr:spPr>
        <a:xfrm>
          <a:off x="927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8D020AE-0418-47FC-B414-5F32EFCC1D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6E7F549-870C-4285-BED6-9979268D82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B174D2E-1D73-4460-8EF2-3A7A46B4C2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2F76602-F476-4C03-9C3A-DA572FAB6A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822A275-E3C7-4642-B441-A5F25E1636B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7C6DEC0-8B90-45E7-88A7-0AEA15E843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7EF79EC6-9EA4-4154-8FCB-9E291242BB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7C5336C5-BF4F-4893-B24E-F611746A07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12EE015D-4D94-45A3-9E44-06558C4645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8AB2A8AE-EB47-4396-999B-D1414A693B5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8B401D8F-61DD-4C4D-AEC1-81E60C8A7C5E}"/>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767A09C6-3BEC-4ACA-9C9E-4A9328728856}"/>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DDC28EB6-4CE6-4E85-A327-4783896B198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93764AE2-871E-4199-B2ED-1580A273963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53862D4D-C254-4A30-8E92-6FC6902804F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EC1C961B-BE6B-4C8B-9571-60AE8544F62A}"/>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C558BEC0-1F23-4E63-B717-0D22FD9205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219471D4-CBA0-42E4-A8C9-79664F8312A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71BB434C-5A05-4412-9045-9EBABFC409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036F5969-D5D6-4262-BE6A-5B9071193706}"/>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6F083920-EEC5-4152-A1B6-05E661A1123E}"/>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6E2FB0B2-124B-4041-830F-4BB346651606}"/>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4A4509C3-2F84-41DA-9F7F-BAF4CED92BAC}"/>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C4E54382-6D56-49A8-8924-7D64F3B425D6}"/>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a:extLst>
            <a:ext uri="{FF2B5EF4-FFF2-40B4-BE49-F238E27FC236}">
              <a16:creationId xmlns:a16="http://schemas.microsoft.com/office/drawing/2014/main" id="{CA0F793A-60C6-479C-992C-CF03FC66126A}"/>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D8FB650E-318B-4D9E-A3CF-E6D65A3AD1A4}"/>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3808D6AD-F52C-4852-B99D-3EB046DD5B8D}"/>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0E903E2F-E7E8-4A4D-A2CD-4DC1E0D62C4C}"/>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513980B4-305D-404C-BAF3-701792E4E817}"/>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9D0B8D53-F91B-4271-9B78-6DB5B5D761B5}"/>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BFECE3E-5B35-40BC-9225-CA3ACBAEE4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BCB702B-DFE1-498B-A411-62FAB76423E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02A2077-C638-41C2-AF48-429E299489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2930BE9-8444-4615-A6D3-166CDA0783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A64C3F2-3DF0-4F46-A3B4-BBB4709EB76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21781</xdr:rowOff>
    </xdr:from>
    <xdr:to>
      <xdr:col>55</xdr:col>
      <xdr:colOff>50800</xdr:colOff>
      <xdr:row>56</xdr:row>
      <xdr:rowOff>123381</xdr:rowOff>
    </xdr:to>
    <xdr:sp macro="" textlink="">
      <xdr:nvSpPr>
        <xdr:cNvPr id="143" name="楕円 142">
          <a:extLst>
            <a:ext uri="{FF2B5EF4-FFF2-40B4-BE49-F238E27FC236}">
              <a16:creationId xmlns:a16="http://schemas.microsoft.com/office/drawing/2014/main" id="{BBFC2E47-9B19-4265-8E4A-C85B1589AB72}"/>
            </a:ext>
          </a:extLst>
        </xdr:cNvPr>
        <xdr:cNvSpPr/>
      </xdr:nvSpPr>
      <xdr:spPr>
        <a:xfrm>
          <a:off x="10426700" y="96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146258</xdr:rowOff>
    </xdr:from>
    <xdr:ext cx="469744" cy="259045"/>
    <xdr:sp macro="" textlink="">
      <xdr:nvSpPr>
        <xdr:cNvPr id="144" name="【体育館・プール】&#10;一人当たり面積該当値テキスト">
          <a:extLst>
            <a:ext uri="{FF2B5EF4-FFF2-40B4-BE49-F238E27FC236}">
              <a16:creationId xmlns:a16="http://schemas.microsoft.com/office/drawing/2014/main" id="{34D07DCE-4AD7-48A5-B451-A1E1F9814A70}"/>
            </a:ext>
          </a:extLst>
        </xdr:cNvPr>
        <xdr:cNvSpPr txBox="1"/>
      </xdr:nvSpPr>
      <xdr:spPr>
        <a:xfrm>
          <a:off x="10515600" y="957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57214</xdr:rowOff>
    </xdr:from>
    <xdr:to>
      <xdr:col>50</xdr:col>
      <xdr:colOff>165100</xdr:colOff>
      <xdr:row>56</xdr:row>
      <xdr:rowOff>158814</xdr:rowOff>
    </xdr:to>
    <xdr:sp macro="" textlink="">
      <xdr:nvSpPr>
        <xdr:cNvPr id="145" name="楕円 144">
          <a:extLst>
            <a:ext uri="{FF2B5EF4-FFF2-40B4-BE49-F238E27FC236}">
              <a16:creationId xmlns:a16="http://schemas.microsoft.com/office/drawing/2014/main" id="{93FF5C63-5933-4155-8294-321DE9707EFB}"/>
            </a:ext>
          </a:extLst>
        </xdr:cNvPr>
        <xdr:cNvSpPr/>
      </xdr:nvSpPr>
      <xdr:spPr>
        <a:xfrm>
          <a:off x="9588500" y="96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72581</xdr:rowOff>
    </xdr:from>
    <xdr:to>
      <xdr:col>55</xdr:col>
      <xdr:colOff>0</xdr:colOff>
      <xdr:row>56</xdr:row>
      <xdr:rowOff>108014</xdr:rowOff>
    </xdr:to>
    <xdr:cxnSp macro="">
      <xdr:nvCxnSpPr>
        <xdr:cNvPr id="146" name="直線コネクタ 145">
          <a:extLst>
            <a:ext uri="{FF2B5EF4-FFF2-40B4-BE49-F238E27FC236}">
              <a16:creationId xmlns:a16="http://schemas.microsoft.com/office/drawing/2014/main" id="{17585E02-EB87-4AD7-9C40-70407FBB93EA}"/>
            </a:ext>
          </a:extLst>
        </xdr:cNvPr>
        <xdr:cNvCxnSpPr/>
      </xdr:nvCxnSpPr>
      <xdr:spPr>
        <a:xfrm flipV="1">
          <a:off x="9639300" y="9673781"/>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125794</xdr:rowOff>
    </xdr:from>
    <xdr:to>
      <xdr:col>46</xdr:col>
      <xdr:colOff>38100</xdr:colOff>
      <xdr:row>57</xdr:row>
      <xdr:rowOff>55944</xdr:rowOff>
    </xdr:to>
    <xdr:sp macro="" textlink="">
      <xdr:nvSpPr>
        <xdr:cNvPr id="147" name="楕円 146">
          <a:extLst>
            <a:ext uri="{FF2B5EF4-FFF2-40B4-BE49-F238E27FC236}">
              <a16:creationId xmlns:a16="http://schemas.microsoft.com/office/drawing/2014/main" id="{6E96BB94-589A-4697-84CA-2117F327BC35}"/>
            </a:ext>
          </a:extLst>
        </xdr:cNvPr>
        <xdr:cNvSpPr/>
      </xdr:nvSpPr>
      <xdr:spPr>
        <a:xfrm>
          <a:off x="8699500" y="97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108014</xdr:rowOff>
    </xdr:from>
    <xdr:to>
      <xdr:col>50</xdr:col>
      <xdr:colOff>114300</xdr:colOff>
      <xdr:row>57</xdr:row>
      <xdr:rowOff>5144</xdr:rowOff>
    </xdr:to>
    <xdr:cxnSp macro="">
      <xdr:nvCxnSpPr>
        <xdr:cNvPr id="148" name="直線コネクタ 147">
          <a:extLst>
            <a:ext uri="{FF2B5EF4-FFF2-40B4-BE49-F238E27FC236}">
              <a16:creationId xmlns:a16="http://schemas.microsoft.com/office/drawing/2014/main" id="{493DB122-8F8A-42A4-880F-EEEFB8C85DF5}"/>
            </a:ext>
          </a:extLst>
        </xdr:cNvPr>
        <xdr:cNvCxnSpPr/>
      </xdr:nvCxnSpPr>
      <xdr:spPr>
        <a:xfrm flipV="1">
          <a:off x="8750300" y="97092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154940</xdr:rowOff>
    </xdr:from>
    <xdr:to>
      <xdr:col>41</xdr:col>
      <xdr:colOff>101600</xdr:colOff>
      <xdr:row>57</xdr:row>
      <xdr:rowOff>85090</xdr:rowOff>
    </xdr:to>
    <xdr:sp macro="" textlink="">
      <xdr:nvSpPr>
        <xdr:cNvPr id="149" name="楕円 148">
          <a:extLst>
            <a:ext uri="{FF2B5EF4-FFF2-40B4-BE49-F238E27FC236}">
              <a16:creationId xmlns:a16="http://schemas.microsoft.com/office/drawing/2014/main" id="{DD3B7151-286E-4974-9285-F630AC09B6BD}"/>
            </a:ext>
          </a:extLst>
        </xdr:cNvPr>
        <xdr:cNvSpPr/>
      </xdr:nvSpPr>
      <xdr:spPr>
        <a:xfrm>
          <a:off x="781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5144</xdr:rowOff>
    </xdr:from>
    <xdr:to>
      <xdr:col>45</xdr:col>
      <xdr:colOff>177800</xdr:colOff>
      <xdr:row>57</xdr:row>
      <xdr:rowOff>34290</xdr:rowOff>
    </xdr:to>
    <xdr:cxnSp macro="">
      <xdr:nvCxnSpPr>
        <xdr:cNvPr id="150" name="直線コネクタ 149">
          <a:extLst>
            <a:ext uri="{FF2B5EF4-FFF2-40B4-BE49-F238E27FC236}">
              <a16:creationId xmlns:a16="http://schemas.microsoft.com/office/drawing/2014/main" id="{06395AA0-5669-4D52-8394-B5C053EF7F35}"/>
            </a:ext>
          </a:extLst>
        </xdr:cNvPr>
        <xdr:cNvCxnSpPr/>
      </xdr:nvCxnSpPr>
      <xdr:spPr>
        <a:xfrm flipV="1">
          <a:off x="7861300" y="9777794"/>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155511</xdr:rowOff>
    </xdr:from>
    <xdr:to>
      <xdr:col>36</xdr:col>
      <xdr:colOff>165100</xdr:colOff>
      <xdr:row>57</xdr:row>
      <xdr:rowOff>85661</xdr:rowOff>
    </xdr:to>
    <xdr:sp macro="" textlink="">
      <xdr:nvSpPr>
        <xdr:cNvPr id="151" name="楕円 150">
          <a:extLst>
            <a:ext uri="{FF2B5EF4-FFF2-40B4-BE49-F238E27FC236}">
              <a16:creationId xmlns:a16="http://schemas.microsoft.com/office/drawing/2014/main" id="{25D7E6B5-1B73-4E90-859C-98BEAC9A2C93}"/>
            </a:ext>
          </a:extLst>
        </xdr:cNvPr>
        <xdr:cNvSpPr/>
      </xdr:nvSpPr>
      <xdr:spPr>
        <a:xfrm>
          <a:off x="6921500" y="97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34290</xdr:rowOff>
    </xdr:from>
    <xdr:to>
      <xdr:col>41</xdr:col>
      <xdr:colOff>50800</xdr:colOff>
      <xdr:row>57</xdr:row>
      <xdr:rowOff>34861</xdr:rowOff>
    </xdr:to>
    <xdr:cxnSp macro="">
      <xdr:nvCxnSpPr>
        <xdr:cNvPr id="152" name="直線コネクタ 151">
          <a:extLst>
            <a:ext uri="{FF2B5EF4-FFF2-40B4-BE49-F238E27FC236}">
              <a16:creationId xmlns:a16="http://schemas.microsoft.com/office/drawing/2014/main" id="{3D679320-935D-409D-8BCA-D99A2E68839B}"/>
            </a:ext>
          </a:extLst>
        </xdr:cNvPr>
        <xdr:cNvCxnSpPr/>
      </xdr:nvCxnSpPr>
      <xdr:spPr>
        <a:xfrm flipV="1">
          <a:off x="6972300" y="980694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a:extLst>
            <a:ext uri="{FF2B5EF4-FFF2-40B4-BE49-F238E27FC236}">
              <a16:creationId xmlns:a16="http://schemas.microsoft.com/office/drawing/2014/main" id="{1817B1DF-3115-4581-B818-887C2672C7FD}"/>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a:extLst>
            <a:ext uri="{FF2B5EF4-FFF2-40B4-BE49-F238E27FC236}">
              <a16:creationId xmlns:a16="http://schemas.microsoft.com/office/drawing/2014/main" id="{74F31566-9CEA-45E7-9100-1EDFCC95C384}"/>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a:extLst>
            <a:ext uri="{FF2B5EF4-FFF2-40B4-BE49-F238E27FC236}">
              <a16:creationId xmlns:a16="http://schemas.microsoft.com/office/drawing/2014/main" id="{8D51E54A-75FB-47F9-AD3F-C790DAC420CD}"/>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156" name="n_4aveValue【体育館・プール】&#10;一人当たり面積">
          <a:extLst>
            <a:ext uri="{FF2B5EF4-FFF2-40B4-BE49-F238E27FC236}">
              <a16:creationId xmlns:a16="http://schemas.microsoft.com/office/drawing/2014/main" id="{A26FCC2C-4B6C-4EC6-9B38-B12E80E9138E}"/>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3891</xdr:rowOff>
    </xdr:from>
    <xdr:ext cx="469744" cy="259045"/>
    <xdr:sp macro="" textlink="">
      <xdr:nvSpPr>
        <xdr:cNvPr id="157" name="n_1mainValue【体育館・プール】&#10;一人当たり面積">
          <a:extLst>
            <a:ext uri="{FF2B5EF4-FFF2-40B4-BE49-F238E27FC236}">
              <a16:creationId xmlns:a16="http://schemas.microsoft.com/office/drawing/2014/main" id="{8531FF8F-0041-4B13-8518-A1B0C7EAD281}"/>
            </a:ext>
          </a:extLst>
        </xdr:cNvPr>
        <xdr:cNvSpPr txBox="1"/>
      </xdr:nvSpPr>
      <xdr:spPr>
        <a:xfrm>
          <a:off x="9391727" y="943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72471</xdr:rowOff>
    </xdr:from>
    <xdr:ext cx="469744" cy="259045"/>
    <xdr:sp macro="" textlink="">
      <xdr:nvSpPr>
        <xdr:cNvPr id="158" name="n_2mainValue【体育館・プール】&#10;一人当たり面積">
          <a:extLst>
            <a:ext uri="{FF2B5EF4-FFF2-40B4-BE49-F238E27FC236}">
              <a16:creationId xmlns:a16="http://schemas.microsoft.com/office/drawing/2014/main" id="{0FAB67F9-63D8-41CA-A2C5-B11C4B84642B}"/>
            </a:ext>
          </a:extLst>
        </xdr:cNvPr>
        <xdr:cNvSpPr txBox="1"/>
      </xdr:nvSpPr>
      <xdr:spPr>
        <a:xfrm>
          <a:off x="8515427" y="950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101617</xdr:rowOff>
    </xdr:from>
    <xdr:ext cx="469744" cy="259045"/>
    <xdr:sp macro="" textlink="">
      <xdr:nvSpPr>
        <xdr:cNvPr id="159" name="n_3mainValue【体育館・プール】&#10;一人当たり面積">
          <a:extLst>
            <a:ext uri="{FF2B5EF4-FFF2-40B4-BE49-F238E27FC236}">
              <a16:creationId xmlns:a16="http://schemas.microsoft.com/office/drawing/2014/main" id="{55338727-B559-4B9D-A678-8C0E148A931C}"/>
            </a:ext>
          </a:extLst>
        </xdr:cNvPr>
        <xdr:cNvSpPr txBox="1"/>
      </xdr:nvSpPr>
      <xdr:spPr>
        <a:xfrm>
          <a:off x="76264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102188</xdr:rowOff>
    </xdr:from>
    <xdr:ext cx="469744" cy="259045"/>
    <xdr:sp macro="" textlink="">
      <xdr:nvSpPr>
        <xdr:cNvPr id="160" name="n_4mainValue【体育館・プール】&#10;一人当たり面積">
          <a:extLst>
            <a:ext uri="{FF2B5EF4-FFF2-40B4-BE49-F238E27FC236}">
              <a16:creationId xmlns:a16="http://schemas.microsoft.com/office/drawing/2014/main" id="{022AD3B3-5E65-41DE-986D-C33DB8DB4491}"/>
            </a:ext>
          </a:extLst>
        </xdr:cNvPr>
        <xdr:cNvSpPr txBox="1"/>
      </xdr:nvSpPr>
      <xdr:spPr>
        <a:xfrm>
          <a:off x="6737427" y="953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C6A8B5FE-5940-43ED-8E4E-2D60B3821C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677C3B1A-33CE-45CE-9BE0-960057794C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65A0EE96-8D18-469F-847A-F7BCAE209E3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F43BC0D1-DA7F-4B67-949E-BD94BFE70E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C72A40B8-072E-4FC5-9116-7AC59CF6DDA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1EB1DE83-9B15-4F97-B715-E0B6217A29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5519C921-6FB4-452D-AB1E-9342F3D0F9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981B20AF-1122-449F-8EE4-3B9BDFFB85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9116A99B-CC4C-480B-954D-18DC879150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A6EEDABB-CBD7-4647-AA78-D4E3259411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EFEDD508-2DB8-463C-A910-9DB6D87829C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D080F89A-F934-4003-9372-B3F4EA52A8E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C6A5E177-17FF-434F-8533-D62ED9F615A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DC2C0302-B035-43F6-8D0A-9AB76672445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E34F3711-8113-443E-A8A6-565EDBC65DC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8AB7B5C6-709E-4A35-8FEB-5E382125492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FF5F5B44-0836-46D2-9B2E-619D7516161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14E26D56-0FEF-46CE-91E2-416157C9CFA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F755DEE0-DD51-4200-96C9-7AFF25B28C0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B43DF1FE-2DE4-4A4D-9D8B-3BB1A22DAB0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13E65CD5-FA6C-432C-98F4-F72DB510320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AB868AA9-8B78-4A3A-A8F8-0AC7BB3A926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45131F7D-479F-4734-9134-872FB3BC9CF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185EBAAD-1C5A-45A8-B4BE-6BF7880EAD8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BB70A60B-ACAF-452F-B5BB-74E2636384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362AA1D0-99CB-4076-AC4B-3195F989E6E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631E8F44-E2B9-487E-A9CC-FC6613167CD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792CFE5D-0A51-4D39-B6E1-942B6FE73BB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FB0EC71F-D333-46F0-A056-1C6721BDDDF2}"/>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60C8888C-92BA-44EF-B7E4-8F9F5823049E}"/>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FCBB68F3-6F7C-404A-B25C-4E19CA5D3BCC}"/>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A7DEDE26-238A-43AB-9584-540DA7E1858D}"/>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B4D2EDE8-856F-48ED-9108-1A286D70D269}"/>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81140A90-01C5-4AC5-A61F-0F59A08ED269}"/>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2F8895EE-C476-4B13-B542-48CE1CDEB131}"/>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3BF48786-68DF-4D3E-B946-1AB6CA4C8A83}"/>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63E310F8-8F95-412D-8AF0-64690F512F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1EBC69D-F889-40EF-AA03-4C515E67E7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C2679EA-F20B-4D9B-967A-EC9157A930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688DE47E-326C-43F1-9DDE-C8DE5E66CA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1AD945C-0689-483B-AFD3-AB1E5DFCF0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152219</xdr:rowOff>
    </xdr:from>
    <xdr:to>
      <xdr:col>24</xdr:col>
      <xdr:colOff>114300</xdr:colOff>
      <xdr:row>82</xdr:row>
      <xdr:rowOff>82369</xdr:rowOff>
    </xdr:to>
    <xdr:sp macro="" textlink="">
      <xdr:nvSpPr>
        <xdr:cNvPr id="202" name="楕円 201">
          <a:extLst>
            <a:ext uri="{FF2B5EF4-FFF2-40B4-BE49-F238E27FC236}">
              <a16:creationId xmlns:a16="http://schemas.microsoft.com/office/drawing/2014/main" id="{D182125B-D4F8-4A91-BA97-DEEF73BBEF26}"/>
            </a:ext>
          </a:extLst>
        </xdr:cNvPr>
        <xdr:cNvSpPr/>
      </xdr:nvSpPr>
      <xdr:spPr>
        <a:xfrm>
          <a:off x="4584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3646</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3A4DDDBD-0976-4E44-9E24-1F0273ADDB73}"/>
            </a:ext>
          </a:extLst>
        </xdr:cNvPr>
        <xdr:cNvSpPr txBox="1"/>
      </xdr:nvSpPr>
      <xdr:spPr>
        <a:xfrm>
          <a:off x="4673600" y="1389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114663</xdr:rowOff>
    </xdr:from>
    <xdr:to>
      <xdr:col>20</xdr:col>
      <xdr:colOff>38100</xdr:colOff>
      <xdr:row>82</xdr:row>
      <xdr:rowOff>44813</xdr:rowOff>
    </xdr:to>
    <xdr:sp macro="" textlink="">
      <xdr:nvSpPr>
        <xdr:cNvPr id="204" name="楕円 203">
          <a:extLst>
            <a:ext uri="{FF2B5EF4-FFF2-40B4-BE49-F238E27FC236}">
              <a16:creationId xmlns:a16="http://schemas.microsoft.com/office/drawing/2014/main" id="{4B825717-B0FB-43DD-8FD7-1319ED5FAB14}"/>
            </a:ext>
          </a:extLst>
        </xdr:cNvPr>
        <xdr:cNvSpPr/>
      </xdr:nvSpPr>
      <xdr:spPr>
        <a:xfrm>
          <a:off x="3746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165463</xdr:rowOff>
    </xdr:from>
    <xdr:to>
      <xdr:col>24</xdr:col>
      <xdr:colOff>63500</xdr:colOff>
      <xdr:row>82</xdr:row>
      <xdr:rowOff>31569</xdr:rowOff>
    </xdr:to>
    <xdr:cxnSp macro="">
      <xdr:nvCxnSpPr>
        <xdr:cNvPr id="205" name="直線コネクタ 204">
          <a:extLst>
            <a:ext uri="{FF2B5EF4-FFF2-40B4-BE49-F238E27FC236}">
              <a16:creationId xmlns:a16="http://schemas.microsoft.com/office/drawing/2014/main" id="{6EF99534-C8B4-4A66-8AD3-7B35A8647124}"/>
            </a:ext>
          </a:extLst>
        </xdr:cNvPr>
        <xdr:cNvCxnSpPr/>
      </xdr:nvCxnSpPr>
      <xdr:spPr>
        <a:xfrm>
          <a:off x="3797300" y="140529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77107</xdr:rowOff>
    </xdr:from>
    <xdr:to>
      <xdr:col>15</xdr:col>
      <xdr:colOff>101600</xdr:colOff>
      <xdr:row>82</xdr:row>
      <xdr:rowOff>7257</xdr:rowOff>
    </xdr:to>
    <xdr:sp macro="" textlink="">
      <xdr:nvSpPr>
        <xdr:cNvPr id="206" name="楕円 205">
          <a:extLst>
            <a:ext uri="{FF2B5EF4-FFF2-40B4-BE49-F238E27FC236}">
              <a16:creationId xmlns:a16="http://schemas.microsoft.com/office/drawing/2014/main" id="{4A91C04D-F7AE-4F96-995D-3E736E484CA5}"/>
            </a:ext>
          </a:extLst>
        </xdr:cNvPr>
        <xdr:cNvSpPr/>
      </xdr:nvSpPr>
      <xdr:spPr>
        <a:xfrm>
          <a:off x="2857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127907</xdr:rowOff>
    </xdr:from>
    <xdr:to>
      <xdr:col>19</xdr:col>
      <xdr:colOff>177800</xdr:colOff>
      <xdr:row>81</xdr:row>
      <xdr:rowOff>165463</xdr:rowOff>
    </xdr:to>
    <xdr:cxnSp macro="">
      <xdr:nvCxnSpPr>
        <xdr:cNvPr id="207" name="直線コネクタ 206">
          <a:extLst>
            <a:ext uri="{FF2B5EF4-FFF2-40B4-BE49-F238E27FC236}">
              <a16:creationId xmlns:a16="http://schemas.microsoft.com/office/drawing/2014/main" id="{A55EBA03-215D-4547-B5E6-B5ED96ACEB2E}"/>
            </a:ext>
          </a:extLst>
        </xdr:cNvPr>
        <xdr:cNvCxnSpPr/>
      </xdr:nvCxnSpPr>
      <xdr:spPr>
        <a:xfrm>
          <a:off x="2908300" y="140153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08" name="楕円 207">
          <a:extLst>
            <a:ext uri="{FF2B5EF4-FFF2-40B4-BE49-F238E27FC236}">
              <a16:creationId xmlns:a16="http://schemas.microsoft.com/office/drawing/2014/main" id="{C7F831E0-5AFF-44B6-A659-FDF0485A8F0D}"/>
            </a:ext>
          </a:extLst>
        </xdr:cNvPr>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127907</xdr:rowOff>
    </xdr:to>
    <xdr:cxnSp macro="">
      <xdr:nvCxnSpPr>
        <xdr:cNvPr id="209" name="直線コネクタ 208">
          <a:extLst>
            <a:ext uri="{FF2B5EF4-FFF2-40B4-BE49-F238E27FC236}">
              <a16:creationId xmlns:a16="http://schemas.microsoft.com/office/drawing/2014/main" id="{2AC44192-718B-4248-9BB4-0558AD69F07C}"/>
            </a:ext>
          </a:extLst>
        </xdr:cNvPr>
        <xdr:cNvCxnSpPr/>
      </xdr:nvCxnSpPr>
      <xdr:spPr>
        <a:xfrm>
          <a:off x="2019300" y="1398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11793</xdr:rowOff>
    </xdr:from>
    <xdr:to>
      <xdr:col>6</xdr:col>
      <xdr:colOff>38100</xdr:colOff>
      <xdr:row>81</xdr:row>
      <xdr:rowOff>113393</xdr:rowOff>
    </xdr:to>
    <xdr:sp macro="" textlink="">
      <xdr:nvSpPr>
        <xdr:cNvPr id="210" name="楕円 209">
          <a:extLst>
            <a:ext uri="{FF2B5EF4-FFF2-40B4-BE49-F238E27FC236}">
              <a16:creationId xmlns:a16="http://schemas.microsoft.com/office/drawing/2014/main" id="{4BDFA528-D8EC-46A3-8809-8BDB5B488C95}"/>
            </a:ext>
          </a:extLst>
        </xdr:cNvPr>
        <xdr:cNvSpPr/>
      </xdr:nvSpPr>
      <xdr:spPr>
        <a:xfrm>
          <a:off x="1079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62593</xdr:rowOff>
    </xdr:from>
    <xdr:to>
      <xdr:col>10</xdr:col>
      <xdr:colOff>114300</xdr:colOff>
      <xdr:row>81</xdr:row>
      <xdr:rowOff>95250</xdr:rowOff>
    </xdr:to>
    <xdr:cxnSp macro="">
      <xdr:nvCxnSpPr>
        <xdr:cNvPr id="211" name="直線コネクタ 210">
          <a:extLst>
            <a:ext uri="{FF2B5EF4-FFF2-40B4-BE49-F238E27FC236}">
              <a16:creationId xmlns:a16="http://schemas.microsoft.com/office/drawing/2014/main" id="{2F0C85E2-ABDF-4BA1-B457-00962AE5E53A}"/>
            </a:ext>
          </a:extLst>
        </xdr:cNvPr>
        <xdr:cNvCxnSpPr/>
      </xdr:nvCxnSpPr>
      <xdr:spPr>
        <a:xfrm>
          <a:off x="1130300" y="13950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12" name="n_1aveValue【福祉施設】&#10;有形固定資産減価償却率">
          <a:extLst>
            <a:ext uri="{FF2B5EF4-FFF2-40B4-BE49-F238E27FC236}">
              <a16:creationId xmlns:a16="http://schemas.microsoft.com/office/drawing/2014/main" id="{BDCFC24A-F9F9-4ACF-BF13-0EE844C3CA64}"/>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13" name="n_2aveValue【福祉施設】&#10;有形固定資産減価償却率">
          <a:extLst>
            <a:ext uri="{FF2B5EF4-FFF2-40B4-BE49-F238E27FC236}">
              <a16:creationId xmlns:a16="http://schemas.microsoft.com/office/drawing/2014/main" id="{F7ECDC6B-2613-4246-A5B6-84FA2F805F58}"/>
            </a:ext>
          </a:extLst>
        </xdr:cNvPr>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14" name="n_3aveValue【福祉施設】&#10;有形固定資産減価償却率">
          <a:extLst>
            <a:ext uri="{FF2B5EF4-FFF2-40B4-BE49-F238E27FC236}">
              <a16:creationId xmlns:a16="http://schemas.microsoft.com/office/drawing/2014/main" id="{44AA0273-3E58-49AF-8974-694B52F11AC4}"/>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15" name="n_4aveValue【福祉施設】&#10;有形固定資産減価償却率">
          <a:extLst>
            <a:ext uri="{FF2B5EF4-FFF2-40B4-BE49-F238E27FC236}">
              <a16:creationId xmlns:a16="http://schemas.microsoft.com/office/drawing/2014/main" id="{5615132F-E7BD-4781-AE4C-7358B2B1FCB1}"/>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61340</xdr:rowOff>
    </xdr:from>
    <xdr:ext cx="405111" cy="259045"/>
    <xdr:sp macro="" textlink="">
      <xdr:nvSpPr>
        <xdr:cNvPr id="216" name="n_1mainValue【福祉施設】&#10;有形固定資産減価償却率">
          <a:extLst>
            <a:ext uri="{FF2B5EF4-FFF2-40B4-BE49-F238E27FC236}">
              <a16:creationId xmlns:a16="http://schemas.microsoft.com/office/drawing/2014/main" id="{CDB3EF0B-68E3-4344-88B7-13521A0BEF18}"/>
            </a:ext>
          </a:extLst>
        </xdr:cNvPr>
        <xdr:cNvSpPr txBox="1"/>
      </xdr:nvSpPr>
      <xdr:spPr>
        <a:xfrm>
          <a:off x="35820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23784</xdr:rowOff>
    </xdr:from>
    <xdr:ext cx="405111" cy="259045"/>
    <xdr:sp macro="" textlink="">
      <xdr:nvSpPr>
        <xdr:cNvPr id="217" name="n_2mainValue【福祉施設】&#10;有形固定資産減価償却率">
          <a:extLst>
            <a:ext uri="{FF2B5EF4-FFF2-40B4-BE49-F238E27FC236}">
              <a16:creationId xmlns:a16="http://schemas.microsoft.com/office/drawing/2014/main" id="{C4B08425-98AC-4B14-812A-E5CF3E1429AF}"/>
            </a:ext>
          </a:extLst>
        </xdr:cNvPr>
        <xdr:cNvSpPr txBox="1"/>
      </xdr:nvSpPr>
      <xdr:spPr>
        <a:xfrm>
          <a:off x="2705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18" name="n_3mainValue【福祉施設】&#10;有形固定資産減価償却率">
          <a:extLst>
            <a:ext uri="{FF2B5EF4-FFF2-40B4-BE49-F238E27FC236}">
              <a16:creationId xmlns:a16="http://schemas.microsoft.com/office/drawing/2014/main" id="{C133A6E6-CC45-435B-BD2A-D52A9BBA29BD}"/>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129920</xdr:rowOff>
    </xdr:from>
    <xdr:ext cx="405111" cy="259045"/>
    <xdr:sp macro="" textlink="">
      <xdr:nvSpPr>
        <xdr:cNvPr id="219" name="n_4mainValue【福祉施設】&#10;有形固定資産減価償却率">
          <a:extLst>
            <a:ext uri="{FF2B5EF4-FFF2-40B4-BE49-F238E27FC236}">
              <a16:creationId xmlns:a16="http://schemas.microsoft.com/office/drawing/2014/main" id="{BE31D53C-025A-4943-9E2C-AF9C96DB6A06}"/>
            </a:ext>
          </a:extLst>
        </xdr:cNvPr>
        <xdr:cNvSpPr txBox="1"/>
      </xdr:nvSpPr>
      <xdr:spPr>
        <a:xfrm>
          <a:off x="927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BB7C1C4A-92D0-4178-A072-48E1F7C293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F88F1BCB-3120-45BC-B534-75C0D683EA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242654F4-A673-40E2-AD87-5670879C25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E647EE2E-1518-4356-AA6B-EB055288F8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F8338A23-5164-45E0-9430-0BF1C39C96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1900CF41-0379-493D-8BBE-8F917C2E28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52A81949-292C-4CED-80E8-404DA5CE69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6B8DF3AF-BEE7-4BD5-A30C-B91C9EC77F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AF20C93C-F379-439B-906A-1D8F9823B0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2BF89C1-8BAB-4F29-8D9D-719EBF53B5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C8C4E7F2-799F-40C2-A8FD-FA7A5282E0D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E836A6FB-4390-4A81-AA9B-0E088A81B68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2E1389D7-4E64-4C97-B3BA-87E165E491E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6B7E7BC9-9358-4FB9-9CF2-4AAE1F6F81D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A1DBAA6F-AABA-4F24-8173-147FAD81690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31816A58-F13F-4AD7-BBC5-F43E8B5EBA6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AB0951C5-967C-4AEE-9306-36AFF0AADB4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49E4BF36-5A84-4426-A664-896D04ADE90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6FE00FF7-58FA-4B03-B653-60EBC3865B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6668181-E71A-4D1A-9D80-2D7436184D2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5CE2149F-735F-4307-A8B5-B559B58AD9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a:extLst>
            <a:ext uri="{FF2B5EF4-FFF2-40B4-BE49-F238E27FC236}">
              <a16:creationId xmlns:a16="http://schemas.microsoft.com/office/drawing/2014/main" id="{A2E02E30-E69E-4C31-832F-DE04CE342452}"/>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a:extLst>
            <a:ext uri="{FF2B5EF4-FFF2-40B4-BE49-F238E27FC236}">
              <a16:creationId xmlns:a16="http://schemas.microsoft.com/office/drawing/2014/main" id="{7AE5949A-0A33-44CF-BD99-EEE00B8DA023}"/>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a:extLst>
            <a:ext uri="{FF2B5EF4-FFF2-40B4-BE49-F238E27FC236}">
              <a16:creationId xmlns:a16="http://schemas.microsoft.com/office/drawing/2014/main" id="{296F64DE-BB30-4B11-A2DD-7F307C65BA5A}"/>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a:extLst>
            <a:ext uri="{FF2B5EF4-FFF2-40B4-BE49-F238E27FC236}">
              <a16:creationId xmlns:a16="http://schemas.microsoft.com/office/drawing/2014/main" id="{6BC9F4E7-9EFD-4D21-A1CA-32E80F92B4ED}"/>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a:extLst>
            <a:ext uri="{FF2B5EF4-FFF2-40B4-BE49-F238E27FC236}">
              <a16:creationId xmlns:a16="http://schemas.microsoft.com/office/drawing/2014/main" id="{C14178CD-554E-44BD-82CD-D715CE605CF4}"/>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46" name="【福祉施設】&#10;一人当たり面積平均値テキスト">
          <a:extLst>
            <a:ext uri="{FF2B5EF4-FFF2-40B4-BE49-F238E27FC236}">
              <a16:creationId xmlns:a16="http://schemas.microsoft.com/office/drawing/2014/main" id="{F65482AD-91F1-4A68-AF91-2015C5EB2843}"/>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a:extLst>
            <a:ext uri="{FF2B5EF4-FFF2-40B4-BE49-F238E27FC236}">
              <a16:creationId xmlns:a16="http://schemas.microsoft.com/office/drawing/2014/main" id="{F8BB6F24-6878-49A7-8D5D-0B0A114348E7}"/>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a:extLst>
            <a:ext uri="{FF2B5EF4-FFF2-40B4-BE49-F238E27FC236}">
              <a16:creationId xmlns:a16="http://schemas.microsoft.com/office/drawing/2014/main" id="{B43E67EC-ED70-42E9-A48D-3006311054BF}"/>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a:extLst>
            <a:ext uri="{FF2B5EF4-FFF2-40B4-BE49-F238E27FC236}">
              <a16:creationId xmlns:a16="http://schemas.microsoft.com/office/drawing/2014/main" id="{430F2B83-4495-4388-BEDD-F0030E750C91}"/>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a:extLst>
            <a:ext uri="{FF2B5EF4-FFF2-40B4-BE49-F238E27FC236}">
              <a16:creationId xmlns:a16="http://schemas.microsoft.com/office/drawing/2014/main" id="{19442A12-8C33-4847-B4B2-50153D32AE2C}"/>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a:extLst>
            <a:ext uri="{FF2B5EF4-FFF2-40B4-BE49-F238E27FC236}">
              <a16:creationId xmlns:a16="http://schemas.microsoft.com/office/drawing/2014/main" id="{83A1B411-3D93-4818-B44A-A818AE4D4C8D}"/>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D6AB1BD-9364-4492-8CB1-EF87F5B7A7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B588D7E-A264-482D-9628-BE48B8C780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1132FB5-50F4-4CF5-A772-9009365441E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B458774-A2A8-477F-A4F7-EBDFD5A106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25DDB9E-1D9F-41E1-8D3A-AC0DF99E36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4674</xdr:rowOff>
    </xdr:from>
    <xdr:to>
      <xdr:col>55</xdr:col>
      <xdr:colOff>50800</xdr:colOff>
      <xdr:row>85</xdr:row>
      <xdr:rowOff>106274</xdr:rowOff>
    </xdr:to>
    <xdr:sp macro="" textlink="">
      <xdr:nvSpPr>
        <xdr:cNvPr id="257" name="楕円 256">
          <a:extLst>
            <a:ext uri="{FF2B5EF4-FFF2-40B4-BE49-F238E27FC236}">
              <a16:creationId xmlns:a16="http://schemas.microsoft.com/office/drawing/2014/main" id="{71DF5E36-D4D8-4D41-A730-41A1EC8FB9BE}"/>
            </a:ext>
          </a:extLst>
        </xdr:cNvPr>
        <xdr:cNvSpPr/>
      </xdr:nvSpPr>
      <xdr:spPr>
        <a:xfrm>
          <a:off x="104267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27551</xdr:rowOff>
    </xdr:from>
    <xdr:ext cx="469744" cy="259045"/>
    <xdr:sp macro="" textlink="">
      <xdr:nvSpPr>
        <xdr:cNvPr id="258" name="【福祉施設】&#10;一人当たり面積該当値テキスト">
          <a:extLst>
            <a:ext uri="{FF2B5EF4-FFF2-40B4-BE49-F238E27FC236}">
              <a16:creationId xmlns:a16="http://schemas.microsoft.com/office/drawing/2014/main" id="{32FE6625-5B58-4706-A6F3-1579B4B48B76}"/>
            </a:ext>
          </a:extLst>
        </xdr:cNvPr>
        <xdr:cNvSpPr txBox="1"/>
      </xdr:nvSpPr>
      <xdr:spPr>
        <a:xfrm>
          <a:off x="10515600" y="1442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9703</xdr:rowOff>
    </xdr:from>
    <xdr:to>
      <xdr:col>50</xdr:col>
      <xdr:colOff>165100</xdr:colOff>
      <xdr:row>85</xdr:row>
      <xdr:rowOff>111303</xdr:rowOff>
    </xdr:to>
    <xdr:sp macro="" textlink="">
      <xdr:nvSpPr>
        <xdr:cNvPr id="259" name="楕円 258">
          <a:extLst>
            <a:ext uri="{FF2B5EF4-FFF2-40B4-BE49-F238E27FC236}">
              <a16:creationId xmlns:a16="http://schemas.microsoft.com/office/drawing/2014/main" id="{AA434536-DA75-441A-8BE8-CDD5E95BE66C}"/>
            </a:ext>
          </a:extLst>
        </xdr:cNvPr>
        <xdr:cNvSpPr/>
      </xdr:nvSpPr>
      <xdr:spPr>
        <a:xfrm>
          <a:off x="95885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55474</xdr:rowOff>
    </xdr:from>
    <xdr:to>
      <xdr:col>55</xdr:col>
      <xdr:colOff>0</xdr:colOff>
      <xdr:row>85</xdr:row>
      <xdr:rowOff>60503</xdr:rowOff>
    </xdr:to>
    <xdr:cxnSp macro="">
      <xdr:nvCxnSpPr>
        <xdr:cNvPr id="260" name="直線コネクタ 259">
          <a:extLst>
            <a:ext uri="{FF2B5EF4-FFF2-40B4-BE49-F238E27FC236}">
              <a16:creationId xmlns:a16="http://schemas.microsoft.com/office/drawing/2014/main" id="{CFC99C0D-040C-4C6F-969E-C1979BEC03DD}"/>
            </a:ext>
          </a:extLst>
        </xdr:cNvPr>
        <xdr:cNvCxnSpPr/>
      </xdr:nvCxnSpPr>
      <xdr:spPr>
        <a:xfrm flipV="1">
          <a:off x="9639300" y="1462872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261" name="楕円 260">
          <a:extLst>
            <a:ext uri="{FF2B5EF4-FFF2-40B4-BE49-F238E27FC236}">
              <a16:creationId xmlns:a16="http://schemas.microsoft.com/office/drawing/2014/main" id="{3719FF35-317F-49A3-90BC-3D2AB3701C78}"/>
            </a:ext>
          </a:extLst>
        </xdr:cNvPr>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60503</xdr:rowOff>
    </xdr:from>
    <xdr:to>
      <xdr:col>50</xdr:col>
      <xdr:colOff>114300</xdr:colOff>
      <xdr:row>85</xdr:row>
      <xdr:rowOff>113537</xdr:rowOff>
    </xdr:to>
    <xdr:cxnSp macro="">
      <xdr:nvCxnSpPr>
        <xdr:cNvPr id="262" name="直線コネクタ 261">
          <a:extLst>
            <a:ext uri="{FF2B5EF4-FFF2-40B4-BE49-F238E27FC236}">
              <a16:creationId xmlns:a16="http://schemas.microsoft.com/office/drawing/2014/main" id="{69ACB238-438A-4211-A82C-ABF144A61597}"/>
            </a:ext>
          </a:extLst>
        </xdr:cNvPr>
        <xdr:cNvCxnSpPr/>
      </xdr:nvCxnSpPr>
      <xdr:spPr>
        <a:xfrm flipV="1">
          <a:off x="8750300" y="14633753"/>
          <a:ext cx="8890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65481</xdr:rowOff>
    </xdr:from>
    <xdr:to>
      <xdr:col>41</xdr:col>
      <xdr:colOff>101600</xdr:colOff>
      <xdr:row>85</xdr:row>
      <xdr:rowOff>167081</xdr:rowOff>
    </xdr:to>
    <xdr:sp macro="" textlink="">
      <xdr:nvSpPr>
        <xdr:cNvPr id="263" name="楕円 262">
          <a:extLst>
            <a:ext uri="{FF2B5EF4-FFF2-40B4-BE49-F238E27FC236}">
              <a16:creationId xmlns:a16="http://schemas.microsoft.com/office/drawing/2014/main" id="{2CFB869F-7B21-4E12-828C-33AEF1CB1547}"/>
            </a:ext>
          </a:extLst>
        </xdr:cNvPr>
        <xdr:cNvSpPr/>
      </xdr:nvSpPr>
      <xdr:spPr>
        <a:xfrm>
          <a:off x="78105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116281</xdr:rowOff>
    </xdr:to>
    <xdr:cxnSp macro="">
      <xdr:nvCxnSpPr>
        <xdr:cNvPr id="264" name="直線コネクタ 263">
          <a:extLst>
            <a:ext uri="{FF2B5EF4-FFF2-40B4-BE49-F238E27FC236}">
              <a16:creationId xmlns:a16="http://schemas.microsoft.com/office/drawing/2014/main" id="{DEB60B00-E2FD-40D0-B06B-470F2164B5DF}"/>
            </a:ext>
          </a:extLst>
        </xdr:cNvPr>
        <xdr:cNvCxnSpPr/>
      </xdr:nvCxnSpPr>
      <xdr:spPr>
        <a:xfrm flipV="1">
          <a:off x="7861300" y="1468678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68224</xdr:rowOff>
    </xdr:from>
    <xdr:to>
      <xdr:col>36</xdr:col>
      <xdr:colOff>165100</xdr:colOff>
      <xdr:row>85</xdr:row>
      <xdr:rowOff>169824</xdr:rowOff>
    </xdr:to>
    <xdr:sp macro="" textlink="">
      <xdr:nvSpPr>
        <xdr:cNvPr id="265" name="楕円 264">
          <a:extLst>
            <a:ext uri="{FF2B5EF4-FFF2-40B4-BE49-F238E27FC236}">
              <a16:creationId xmlns:a16="http://schemas.microsoft.com/office/drawing/2014/main" id="{C15A9000-2C2D-4327-9412-6C2A83B4D6AB}"/>
            </a:ext>
          </a:extLst>
        </xdr:cNvPr>
        <xdr:cNvSpPr/>
      </xdr:nvSpPr>
      <xdr:spPr>
        <a:xfrm>
          <a:off x="6921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116281</xdr:rowOff>
    </xdr:from>
    <xdr:to>
      <xdr:col>41</xdr:col>
      <xdr:colOff>50800</xdr:colOff>
      <xdr:row>85</xdr:row>
      <xdr:rowOff>119024</xdr:rowOff>
    </xdr:to>
    <xdr:cxnSp macro="">
      <xdr:nvCxnSpPr>
        <xdr:cNvPr id="266" name="直線コネクタ 265">
          <a:extLst>
            <a:ext uri="{FF2B5EF4-FFF2-40B4-BE49-F238E27FC236}">
              <a16:creationId xmlns:a16="http://schemas.microsoft.com/office/drawing/2014/main" id="{C7DB0757-CE8A-45DE-99F3-B46C498FE475}"/>
            </a:ext>
          </a:extLst>
        </xdr:cNvPr>
        <xdr:cNvCxnSpPr/>
      </xdr:nvCxnSpPr>
      <xdr:spPr>
        <a:xfrm flipV="1">
          <a:off x="6972300" y="1468953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a:extLst>
            <a:ext uri="{FF2B5EF4-FFF2-40B4-BE49-F238E27FC236}">
              <a16:creationId xmlns:a16="http://schemas.microsoft.com/office/drawing/2014/main" id="{BC5A4DEA-C280-4B14-ADDE-11EA63A1660F}"/>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a:extLst>
            <a:ext uri="{FF2B5EF4-FFF2-40B4-BE49-F238E27FC236}">
              <a16:creationId xmlns:a16="http://schemas.microsoft.com/office/drawing/2014/main" id="{63D6DC80-52CB-48A3-A7F9-DC71E2F908CA}"/>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a:extLst>
            <a:ext uri="{FF2B5EF4-FFF2-40B4-BE49-F238E27FC236}">
              <a16:creationId xmlns:a16="http://schemas.microsoft.com/office/drawing/2014/main" id="{EB93609A-D0E8-4AC2-A09F-66D0CB19A403}"/>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a:extLst>
            <a:ext uri="{FF2B5EF4-FFF2-40B4-BE49-F238E27FC236}">
              <a16:creationId xmlns:a16="http://schemas.microsoft.com/office/drawing/2014/main" id="{8FD8B9B4-F1CA-4A67-90D6-A27632A53E38}"/>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102430</xdr:rowOff>
    </xdr:from>
    <xdr:ext cx="469744" cy="259045"/>
    <xdr:sp macro="" textlink="">
      <xdr:nvSpPr>
        <xdr:cNvPr id="271" name="n_1mainValue【福祉施設】&#10;一人当たり面積">
          <a:extLst>
            <a:ext uri="{FF2B5EF4-FFF2-40B4-BE49-F238E27FC236}">
              <a16:creationId xmlns:a16="http://schemas.microsoft.com/office/drawing/2014/main" id="{C2BF8253-51D2-4B76-A934-AF545444019E}"/>
            </a:ext>
          </a:extLst>
        </xdr:cNvPr>
        <xdr:cNvSpPr txBox="1"/>
      </xdr:nvSpPr>
      <xdr:spPr>
        <a:xfrm>
          <a:off x="93917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272" name="n_2mainValue【福祉施設】&#10;一人当たり面積">
          <a:extLst>
            <a:ext uri="{FF2B5EF4-FFF2-40B4-BE49-F238E27FC236}">
              <a16:creationId xmlns:a16="http://schemas.microsoft.com/office/drawing/2014/main" id="{496AC781-277C-4C6C-BA23-A9609DBB0DCC}"/>
            </a:ext>
          </a:extLst>
        </xdr:cNvPr>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158208</xdr:rowOff>
    </xdr:from>
    <xdr:ext cx="469744" cy="259045"/>
    <xdr:sp macro="" textlink="">
      <xdr:nvSpPr>
        <xdr:cNvPr id="273" name="n_3mainValue【福祉施設】&#10;一人当たり面積">
          <a:extLst>
            <a:ext uri="{FF2B5EF4-FFF2-40B4-BE49-F238E27FC236}">
              <a16:creationId xmlns:a16="http://schemas.microsoft.com/office/drawing/2014/main" id="{0FE5C4E6-3CC6-437E-90C6-E886A52BD57A}"/>
            </a:ext>
          </a:extLst>
        </xdr:cNvPr>
        <xdr:cNvSpPr txBox="1"/>
      </xdr:nvSpPr>
      <xdr:spPr>
        <a:xfrm>
          <a:off x="7626427" y="147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160951</xdr:rowOff>
    </xdr:from>
    <xdr:ext cx="469744" cy="259045"/>
    <xdr:sp macro="" textlink="">
      <xdr:nvSpPr>
        <xdr:cNvPr id="274" name="n_4mainValue【福祉施設】&#10;一人当たり面積">
          <a:extLst>
            <a:ext uri="{FF2B5EF4-FFF2-40B4-BE49-F238E27FC236}">
              <a16:creationId xmlns:a16="http://schemas.microsoft.com/office/drawing/2014/main" id="{E5DD00E9-8276-4DB6-B379-BCDBB67C7361}"/>
            </a:ext>
          </a:extLst>
        </xdr:cNvPr>
        <xdr:cNvSpPr txBox="1"/>
      </xdr:nvSpPr>
      <xdr:spPr>
        <a:xfrm>
          <a:off x="6737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3DEA50FD-8E23-48E3-8DB5-9D8504B80D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E836E745-C01E-4994-A694-A5F898098D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CCF97F66-6A4B-4D29-8E48-E3E7610F50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B31D7A19-1171-4C5C-B697-F1FDCD5BD8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5125C927-445F-4FFE-804E-7879882C7C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4F9A2C2-56BC-47D2-AA53-DEC02AE50C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C3C8A0FB-FA3F-49E7-A2B9-AFFC4946D2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1BAA11AA-8727-4FEC-B4ED-3344768182D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E5A19C44-078C-438E-B22D-2C7168535B9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B1604406-ECB7-48A8-9E67-C0C9D347BDD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798946DE-1A0D-45BB-A037-D4B8D805313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FE559DA4-247B-48F6-9DF7-545B3FEB3E4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a:extLst>
            <a:ext uri="{FF2B5EF4-FFF2-40B4-BE49-F238E27FC236}">
              <a16:creationId xmlns:a16="http://schemas.microsoft.com/office/drawing/2014/main" id="{30BADAFC-2711-4EB3-ADBE-92EA46F7A96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DC453CAA-42BD-4BD6-BC85-3313074428A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4995112D-C7F9-43D5-A735-9AFDCE156FC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9D4EC672-C8CA-4432-870B-23A27030149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987CB23F-5807-4F3F-8622-5CED10AA9DD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2277F700-3077-470F-AFE0-97518F94C76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794B75D3-A3C6-4413-8C48-1BCA09B0E49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F04AEDA2-B3E1-429B-8FEA-CBB60017E5E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B9D4BA76-7B94-4B84-AE68-402F38CF56E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529BDE33-37FE-4E96-8464-7A712205976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a:extLst>
            <a:ext uri="{FF2B5EF4-FFF2-40B4-BE49-F238E27FC236}">
              <a16:creationId xmlns:a16="http://schemas.microsoft.com/office/drawing/2014/main" id="{ACE90CF4-AFD8-4201-91DA-89381235046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8FEDCF16-4AD1-48DD-BD1C-5F68F854E67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1673467A-EE37-4BF5-BCDD-45C3234AE5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00" name="直線コネクタ 299">
          <a:extLst>
            <a:ext uri="{FF2B5EF4-FFF2-40B4-BE49-F238E27FC236}">
              <a16:creationId xmlns:a16="http://schemas.microsoft.com/office/drawing/2014/main" id="{0851BDEB-F94B-4DEE-871A-704670C3B0F3}"/>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1AAD1BC4-2DE7-4583-B415-ADBABBBDF613}"/>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02" name="直線コネクタ 301">
          <a:extLst>
            <a:ext uri="{FF2B5EF4-FFF2-40B4-BE49-F238E27FC236}">
              <a16:creationId xmlns:a16="http://schemas.microsoft.com/office/drawing/2014/main" id="{53303922-84DB-4D12-B0EB-0B59FB50F04E}"/>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03" name="【市民会館】&#10;有形固定資産減価償却率最大値テキスト">
          <a:extLst>
            <a:ext uri="{FF2B5EF4-FFF2-40B4-BE49-F238E27FC236}">
              <a16:creationId xmlns:a16="http://schemas.microsoft.com/office/drawing/2014/main" id="{E719ADB4-B571-4BF1-B1BD-6032A3E207E7}"/>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04" name="直線コネクタ 303">
          <a:extLst>
            <a:ext uri="{FF2B5EF4-FFF2-40B4-BE49-F238E27FC236}">
              <a16:creationId xmlns:a16="http://schemas.microsoft.com/office/drawing/2014/main" id="{93D236FB-15CA-4048-A324-359BBB2980F1}"/>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640C00C2-8FDD-427A-B621-4D07FE8590AC}"/>
            </a:ext>
          </a:extLst>
        </xdr:cNvPr>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06" name="フローチャート: 判断 305">
          <a:extLst>
            <a:ext uri="{FF2B5EF4-FFF2-40B4-BE49-F238E27FC236}">
              <a16:creationId xmlns:a16="http://schemas.microsoft.com/office/drawing/2014/main" id="{4910A131-9C7E-4229-B0B1-60641D5A2669}"/>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07" name="フローチャート: 判断 306">
          <a:extLst>
            <a:ext uri="{FF2B5EF4-FFF2-40B4-BE49-F238E27FC236}">
              <a16:creationId xmlns:a16="http://schemas.microsoft.com/office/drawing/2014/main" id="{CE928679-BC48-4E1A-B4EF-76655CF529AF}"/>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08" name="フローチャート: 判断 307">
          <a:extLst>
            <a:ext uri="{FF2B5EF4-FFF2-40B4-BE49-F238E27FC236}">
              <a16:creationId xmlns:a16="http://schemas.microsoft.com/office/drawing/2014/main" id="{97989905-593F-418A-86F2-6C06177E9DD1}"/>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09" name="フローチャート: 判断 308">
          <a:extLst>
            <a:ext uri="{FF2B5EF4-FFF2-40B4-BE49-F238E27FC236}">
              <a16:creationId xmlns:a16="http://schemas.microsoft.com/office/drawing/2014/main" id="{4CC892D6-186B-4690-8130-3FFE812C47BB}"/>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10" name="フローチャート: 判断 309">
          <a:extLst>
            <a:ext uri="{FF2B5EF4-FFF2-40B4-BE49-F238E27FC236}">
              <a16:creationId xmlns:a16="http://schemas.microsoft.com/office/drawing/2014/main" id="{72623D57-736A-4973-ACAE-429BC73E4819}"/>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95ACC928-ECB6-4851-B14B-A54B6B7CE67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446E3CD0-CA93-4C2D-9334-A5FFA5D4C6A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1B84B3BF-5D49-40EC-8C23-84A34C3BC49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DA6E1FF-369F-4657-91CE-DB67F7626C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A1271BD-8323-4EAB-9FC0-F119DE395DB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316" name="楕円 315">
          <a:extLst>
            <a:ext uri="{FF2B5EF4-FFF2-40B4-BE49-F238E27FC236}">
              <a16:creationId xmlns:a16="http://schemas.microsoft.com/office/drawing/2014/main" id="{35DC87EC-68D2-4C39-8049-B1BF1DE96833}"/>
            </a:ext>
          </a:extLst>
        </xdr:cNvPr>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13988</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F82D57CB-6D0D-4508-9523-11360CAEF4AB}"/>
            </a:ext>
          </a:extLst>
        </xdr:cNvPr>
        <xdr:cNvSpPr txBox="1"/>
      </xdr:nvSpPr>
      <xdr:spPr>
        <a:xfrm>
          <a:off x="4673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318" name="楕円 317">
          <a:extLst>
            <a:ext uri="{FF2B5EF4-FFF2-40B4-BE49-F238E27FC236}">
              <a16:creationId xmlns:a16="http://schemas.microsoft.com/office/drawing/2014/main" id="{BB51F983-BCAC-4BAC-AB84-B4B6A9E75F59}"/>
            </a:ext>
          </a:extLst>
        </xdr:cNvPr>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170906</xdr:rowOff>
    </xdr:from>
    <xdr:to>
      <xdr:col>24</xdr:col>
      <xdr:colOff>63500</xdr:colOff>
      <xdr:row>105</xdr:row>
      <xdr:rowOff>41911</xdr:rowOff>
    </xdr:to>
    <xdr:cxnSp macro="">
      <xdr:nvCxnSpPr>
        <xdr:cNvPr id="319" name="直線コネクタ 318">
          <a:extLst>
            <a:ext uri="{FF2B5EF4-FFF2-40B4-BE49-F238E27FC236}">
              <a16:creationId xmlns:a16="http://schemas.microsoft.com/office/drawing/2014/main" id="{341A668B-5416-4F81-BE13-3D8CEF1B8C9D}"/>
            </a:ext>
          </a:extLst>
        </xdr:cNvPr>
        <xdr:cNvCxnSpPr/>
      </xdr:nvCxnSpPr>
      <xdr:spPr>
        <a:xfrm>
          <a:off x="3797300" y="180017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48261</xdr:rowOff>
    </xdr:from>
    <xdr:to>
      <xdr:col>15</xdr:col>
      <xdr:colOff>101600</xdr:colOff>
      <xdr:row>101</xdr:row>
      <xdr:rowOff>149861</xdr:rowOff>
    </xdr:to>
    <xdr:sp macro="" textlink="">
      <xdr:nvSpPr>
        <xdr:cNvPr id="320" name="楕円 319">
          <a:extLst>
            <a:ext uri="{FF2B5EF4-FFF2-40B4-BE49-F238E27FC236}">
              <a16:creationId xmlns:a16="http://schemas.microsoft.com/office/drawing/2014/main" id="{3C7770E7-F5C1-463C-89E2-DEC8FFABFE05}"/>
            </a:ext>
          </a:extLst>
        </xdr:cNvPr>
        <xdr:cNvSpPr/>
      </xdr:nvSpPr>
      <xdr:spPr>
        <a:xfrm>
          <a:off x="2857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99061</xdr:rowOff>
    </xdr:from>
    <xdr:to>
      <xdr:col>19</xdr:col>
      <xdr:colOff>177800</xdr:colOff>
      <xdr:row>104</xdr:row>
      <xdr:rowOff>170906</xdr:rowOff>
    </xdr:to>
    <xdr:cxnSp macro="">
      <xdr:nvCxnSpPr>
        <xdr:cNvPr id="321" name="直線コネクタ 320">
          <a:extLst>
            <a:ext uri="{FF2B5EF4-FFF2-40B4-BE49-F238E27FC236}">
              <a16:creationId xmlns:a16="http://schemas.microsoft.com/office/drawing/2014/main" id="{1F3FAF24-1822-4D79-8E7D-B3A1BF38C168}"/>
            </a:ext>
          </a:extLst>
        </xdr:cNvPr>
        <xdr:cNvCxnSpPr/>
      </xdr:nvCxnSpPr>
      <xdr:spPr>
        <a:xfrm>
          <a:off x="2908300" y="17415511"/>
          <a:ext cx="889000" cy="5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322" name="楕円 321">
          <a:extLst>
            <a:ext uri="{FF2B5EF4-FFF2-40B4-BE49-F238E27FC236}">
              <a16:creationId xmlns:a16="http://schemas.microsoft.com/office/drawing/2014/main" id="{B476C611-E290-457F-A88D-A70B502E61E7}"/>
            </a:ext>
          </a:extLst>
        </xdr:cNvPr>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99061</xdr:rowOff>
    </xdr:from>
    <xdr:to>
      <xdr:col>15</xdr:col>
      <xdr:colOff>50800</xdr:colOff>
      <xdr:row>101</xdr:row>
      <xdr:rowOff>133350</xdr:rowOff>
    </xdr:to>
    <xdr:cxnSp macro="">
      <xdr:nvCxnSpPr>
        <xdr:cNvPr id="323" name="直線コネクタ 322">
          <a:extLst>
            <a:ext uri="{FF2B5EF4-FFF2-40B4-BE49-F238E27FC236}">
              <a16:creationId xmlns:a16="http://schemas.microsoft.com/office/drawing/2014/main" id="{21547CE6-3956-462B-880F-5F15F70E3950}"/>
            </a:ext>
          </a:extLst>
        </xdr:cNvPr>
        <xdr:cNvCxnSpPr/>
      </xdr:nvCxnSpPr>
      <xdr:spPr>
        <a:xfrm flipV="1">
          <a:off x="2019300" y="17415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49893</xdr:rowOff>
    </xdr:from>
    <xdr:to>
      <xdr:col>6</xdr:col>
      <xdr:colOff>38100</xdr:colOff>
      <xdr:row>101</xdr:row>
      <xdr:rowOff>151493</xdr:rowOff>
    </xdr:to>
    <xdr:sp macro="" textlink="">
      <xdr:nvSpPr>
        <xdr:cNvPr id="324" name="楕円 323">
          <a:extLst>
            <a:ext uri="{FF2B5EF4-FFF2-40B4-BE49-F238E27FC236}">
              <a16:creationId xmlns:a16="http://schemas.microsoft.com/office/drawing/2014/main" id="{B31268AA-D09B-42B0-88DA-CA7B3CC9B119}"/>
            </a:ext>
          </a:extLst>
        </xdr:cNvPr>
        <xdr:cNvSpPr/>
      </xdr:nvSpPr>
      <xdr:spPr>
        <a:xfrm>
          <a:off x="1079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100693</xdr:rowOff>
    </xdr:from>
    <xdr:to>
      <xdr:col>10</xdr:col>
      <xdr:colOff>114300</xdr:colOff>
      <xdr:row>101</xdr:row>
      <xdr:rowOff>133350</xdr:rowOff>
    </xdr:to>
    <xdr:cxnSp macro="">
      <xdr:nvCxnSpPr>
        <xdr:cNvPr id="325" name="直線コネクタ 324">
          <a:extLst>
            <a:ext uri="{FF2B5EF4-FFF2-40B4-BE49-F238E27FC236}">
              <a16:creationId xmlns:a16="http://schemas.microsoft.com/office/drawing/2014/main" id="{F849EAF3-3BE2-4EB1-A20C-7FD8E0E5F016}"/>
            </a:ext>
          </a:extLst>
        </xdr:cNvPr>
        <xdr:cNvCxnSpPr/>
      </xdr:nvCxnSpPr>
      <xdr:spPr>
        <a:xfrm>
          <a:off x="1130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326" name="n_1aveValue【市民会館】&#10;有形固定資産減価償却率">
          <a:extLst>
            <a:ext uri="{FF2B5EF4-FFF2-40B4-BE49-F238E27FC236}">
              <a16:creationId xmlns:a16="http://schemas.microsoft.com/office/drawing/2014/main" id="{DFEC3790-BB37-4F00-97CF-87D8851541FE}"/>
            </a:ext>
          </a:extLst>
        </xdr:cNvPr>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327" name="n_2aveValue【市民会館】&#10;有形固定資産減価償却率">
          <a:extLst>
            <a:ext uri="{FF2B5EF4-FFF2-40B4-BE49-F238E27FC236}">
              <a16:creationId xmlns:a16="http://schemas.microsoft.com/office/drawing/2014/main" id="{80E5DE4F-8565-4AAE-BFB1-C6C413D351C8}"/>
            </a:ext>
          </a:extLst>
        </xdr:cNvPr>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328" name="n_3aveValue【市民会館】&#10;有形固定資産減価償却率">
          <a:extLst>
            <a:ext uri="{FF2B5EF4-FFF2-40B4-BE49-F238E27FC236}">
              <a16:creationId xmlns:a16="http://schemas.microsoft.com/office/drawing/2014/main" id="{C12AE548-BEF9-4092-88CA-2CAD32D26822}"/>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111596</xdr:rowOff>
    </xdr:from>
    <xdr:ext cx="405111" cy="259045"/>
    <xdr:sp macro="" textlink="">
      <xdr:nvSpPr>
        <xdr:cNvPr id="329" name="n_4aveValue【市民会館】&#10;有形固定資産減価償却率">
          <a:extLst>
            <a:ext uri="{FF2B5EF4-FFF2-40B4-BE49-F238E27FC236}">
              <a16:creationId xmlns:a16="http://schemas.microsoft.com/office/drawing/2014/main" id="{F40FC2FA-3916-4EDE-8AB1-21ABA9ABDC32}"/>
            </a:ext>
          </a:extLst>
        </xdr:cNvPr>
        <xdr:cNvSpPr txBox="1"/>
      </xdr:nvSpPr>
      <xdr:spPr>
        <a:xfrm>
          <a:off x="927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66783</xdr:rowOff>
    </xdr:from>
    <xdr:ext cx="405111" cy="259045"/>
    <xdr:sp macro="" textlink="">
      <xdr:nvSpPr>
        <xdr:cNvPr id="330" name="n_1mainValue【市民会館】&#10;有形固定資産減価償却率">
          <a:extLst>
            <a:ext uri="{FF2B5EF4-FFF2-40B4-BE49-F238E27FC236}">
              <a16:creationId xmlns:a16="http://schemas.microsoft.com/office/drawing/2014/main" id="{5E6BD867-E591-459E-B471-81618F3D0DB6}"/>
            </a:ext>
          </a:extLst>
        </xdr:cNvPr>
        <xdr:cNvSpPr txBox="1"/>
      </xdr:nvSpPr>
      <xdr:spPr>
        <a:xfrm>
          <a:off x="35820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166388</xdr:rowOff>
    </xdr:from>
    <xdr:ext cx="405111" cy="259045"/>
    <xdr:sp macro="" textlink="">
      <xdr:nvSpPr>
        <xdr:cNvPr id="331" name="n_2mainValue【市民会館】&#10;有形固定資産減価償却率">
          <a:extLst>
            <a:ext uri="{FF2B5EF4-FFF2-40B4-BE49-F238E27FC236}">
              <a16:creationId xmlns:a16="http://schemas.microsoft.com/office/drawing/2014/main" id="{E663BD29-40FA-4AA8-BB01-D2A57313F3AE}"/>
            </a:ext>
          </a:extLst>
        </xdr:cNvPr>
        <xdr:cNvSpPr txBox="1"/>
      </xdr:nvSpPr>
      <xdr:spPr>
        <a:xfrm>
          <a:off x="2705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332" name="n_3mainValue【市民会館】&#10;有形固定資産減価償却率">
          <a:extLst>
            <a:ext uri="{FF2B5EF4-FFF2-40B4-BE49-F238E27FC236}">
              <a16:creationId xmlns:a16="http://schemas.microsoft.com/office/drawing/2014/main" id="{EFE3EF52-4F6A-4579-8904-4D863E82D4E8}"/>
            </a:ext>
          </a:extLst>
        </xdr:cNvPr>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168020</xdr:rowOff>
    </xdr:from>
    <xdr:ext cx="405111" cy="259045"/>
    <xdr:sp macro="" textlink="">
      <xdr:nvSpPr>
        <xdr:cNvPr id="333" name="n_4mainValue【市民会館】&#10;有形固定資産減価償却率">
          <a:extLst>
            <a:ext uri="{FF2B5EF4-FFF2-40B4-BE49-F238E27FC236}">
              <a16:creationId xmlns:a16="http://schemas.microsoft.com/office/drawing/2014/main" id="{86418EFE-2BAC-4C19-8AEF-38A2A035A107}"/>
            </a:ext>
          </a:extLst>
        </xdr:cNvPr>
        <xdr:cNvSpPr txBox="1"/>
      </xdr:nvSpPr>
      <xdr:spPr>
        <a:xfrm>
          <a:off x="927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E7284C42-6C8B-410C-A620-675618CD64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B4AC055-D1EA-4D20-BE94-B292891254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ED9411D-1838-4ABE-BE29-F973A23F67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B0777E8E-F7BE-437D-950F-5C07EBC08F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26DB1BAF-3D3B-495C-9752-4A5C3CDA0F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C4C92DFA-DED3-422E-9650-53E290DB80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EDBD7C54-2E2B-4E00-8A5F-9F78FCC021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5478E028-FAD4-46A9-BD19-DA545B3E808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EBEB32A9-F6BA-484B-9A25-A243FC05813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8EDA0B34-18AB-4AF9-A809-E6F464E55C6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a:extLst>
            <a:ext uri="{FF2B5EF4-FFF2-40B4-BE49-F238E27FC236}">
              <a16:creationId xmlns:a16="http://schemas.microsoft.com/office/drawing/2014/main" id="{81DCFE41-2872-403E-A058-E6896CD128D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a:extLst>
            <a:ext uri="{FF2B5EF4-FFF2-40B4-BE49-F238E27FC236}">
              <a16:creationId xmlns:a16="http://schemas.microsoft.com/office/drawing/2014/main" id="{05B52F31-167A-4C64-BB67-0939B1CBF79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a:extLst>
            <a:ext uri="{FF2B5EF4-FFF2-40B4-BE49-F238E27FC236}">
              <a16:creationId xmlns:a16="http://schemas.microsoft.com/office/drawing/2014/main" id="{B9D50594-DEF7-464F-B199-010834A0085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a:extLst>
            <a:ext uri="{FF2B5EF4-FFF2-40B4-BE49-F238E27FC236}">
              <a16:creationId xmlns:a16="http://schemas.microsoft.com/office/drawing/2014/main" id="{9DFFF4A2-BAE7-4CCA-8D9A-70D349C7D6E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a:extLst>
            <a:ext uri="{FF2B5EF4-FFF2-40B4-BE49-F238E27FC236}">
              <a16:creationId xmlns:a16="http://schemas.microsoft.com/office/drawing/2014/main" id="{E86B1743-5A92-4C37-89D1-D04AE56FAC3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a:extLst>
            <a:ext uri="{FF2B5EF4-FFF2-40B4-BE49-F238E27FC236}">
              <a16:creationId xmlns:a16="http://schemas.microsoft.com/office/drawing/2014/main" id="{0BFB0BA3-E094-455B-A81D-2F0C546FEBF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a:extLst>
            <a:ext uri="{FF2B5EF4-FFF2-40B4-BE49-F238E27FC236}">
              <a16:creationId xmlns:a16="http://schemas.microsoft.com/office/drawing/2014/main" id="{EB7526B4-26A1-45A7-AB75-BEB503835C9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a:extLst>
            <a:ext uri="{FF2B5EF4-FFF2-40B4-BE49-F238E27FC236}">
              <a16:creationId xmlns:a16="http://schemas.microsoft.com/office/drawing/2014/main" id="{8E5ED1A7-3ED0-41E4-A80A-C704A6390EC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a:extLst>
            <a:ext uri="{FF2B5EF4-FFF2-40B4-BE49-F238E27FC236}">
              <a16:creationId xmlns:a16="http://schemas.microsoft.com/office/drawing/2014/main" id="{25F1A227-882F-4FF3-8381-35F2ACCAC59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a:extLst>
            <a:ext uri="{FF2B5EF4-FFF2-40B4-BE49-F238E27FC236}">
              <a16:creationId xmlns:a16="http://schemas.microsoft.com/office/drawing/2014/main" id="{CF03AFDC-0EAD-4224-8AFF-015D9873CD4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a:extLst>
            <a:ext uri="{FF2B5EF4-FFF2-40B4-BE49-F238E27FC236}">
              <a16:creationId xmlns:a16="http://schemas.microsoft.com/office/drawing/2014/main" id="{132B178B-FD4D-4A59-A166-30CF0081A0F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a:extLst>
            <a:ext uri="{FF2B5EF4-FFF2-40B4-BE49-F238E27FC236}">
              <a16:creationId xmlns:a16="http://schemas.microsoft.com/office/drawing/2014/main" id="{A31FA134-CF1C-49B1-AF0F-5903F4342D1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DD1344EE-1367-4875-98FD-913EE66F35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2C94459D-D6AD-4377-BD9C-B0F71B2C176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D84F60F8-46AF-444B-8F32-42361E4E611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59" name="直線コネクタ 358">
          <a:extLst>
            <a:ext uri="{FF2B5EF4-FFF2-40B4-BE49-F238E27FC236}">
              <a16:creationId xmlns:a16="http://schemas.microsoft.com/office/drawing/2014/main" id="{CF67D5DA-1E61-4188-99EF-3C1407D14DBD}"/>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60" name="【市民会館】&#10;一人当たり面積最小値テキスト">
          <a:extLst>
            <a:ext uri="{FF2B5EF4-FFF2-40B4-BE49-F238E27FC236}">
              <a16:creationId xmlns:a16="http://schemas.microsoft.com/office/drawing/2014/main" id="{4883A689-AFE5-4D65-B60B-4E359CEF089D}"/>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61" name="直線コネクタ 360">
          <a:extLst>
            <a:ext uri="{FF2B5EF4-FFF2-40B4-BE49-F238E27FC236}">
              <a16:creationId xmlns:a16="http://schemas.microsoft.com/office/drawing/2014/main" id="{CD2B70CC-C202-4DF3-BB38-917CD7D85DEB}"/>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62" name="【市民会館】&#10;一人当たり面積最大値テキスト">
          <a:extLst>
            <a:ext uri="{FF2B5EF4-FFF2-40B4-BE49-F238E27FC236}">
              <a16:creationId xmlns:a16="http://schemas.microsoft.com/office/drawing/2014/main" id="{60A743F5-180C-4F27-B5AB-863227286FB5}"/>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63" name="直線コネクタ 362">
          <a:extLst>
            <a:ext uri="{FF2B5EF4-FFF2-40B4-BE49-F238E27FC236}">
              <a16:creationId xmlns:a16="http://schemas.microsoft.com/office/drawing/2014/main" id="{54BC25DF-CF34-42D6-8DBB-FFCB299F9993}"/>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64" name="【市民会館】&#10;一人当たり面積平均値テキスト">
          <a:extLst>
            <a:ext uri="{FF2B5EF4-FFF2-40B4-BE49-F238E27FC236}">
              <a16:creationId xmlns:a16="http://schemas.microsoft.com/office/drawing/2014/main" id="{CE361D59-2289-4309-BAFC-6690D2B54DBA}"/>
            </a:ext>
          </a:extLst>
        </xdr:cNvPr>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65" name="フローチャート: 判断 364">
          <a:extLst>
            <a:ext uri="{FF2B5EF4-FFF2-40B4-BE49-F238E27FC236}">
              <a16:creationId xmlns:a16="http://schemas.microsoft.com/office/drawing/2014/main" id="{291F34B8-0B2B-43FA-995C-422417A24389}"/>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66" name="フローチャート: 判断 365">
          <a:extLst>
            <a:ext uri="{FF2B5EF4-FFF2-40B4-BE49-F238E27FC236}">
              <a16:creationId xmlns:a16="http://schemas.microsoft.com/office/drawing/2014/main" id="{25E18DC9-A69D-4AA3-A93D-03A6699243A1}"/>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67" name="フローチャート: 判断 366">
          <a:extLst>
            <a:ext uri="{FF2B5EF4-FFF2-40B4-BE49-F238E27FC236}">
              <a16:creationId xmlns:a16="http://schemas.microsoft.com/office/drawing/2014/main" id="{EF96F0E8-8319-4A71-95F9-2142DA065AF9}"/>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68" name="フローチャート: 判断 367">
          <a:extLst>
            <a:ext uri="{FF2B5EF4-FFF2-40B4-BE49-F238E27FC236}">
              <a16:creationId xmlns:a16="http://schemas.microsoft.com/office/drawing/2014/main" id="{1CBB3E41-1A03-4C3D-A1A1-2948FA3B4A73}"/>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69" name="フローチャート: 判断 368">
          <a:extLst>
            <a:ext uri="{FF2B5EF4-FFF2-40B4-BE49-F238E27FC236}">
              <a16:creationId xmlns:a16="http://schemas.microsoft.com/office/drawing/2014/main" id="{35EB9208-ECBC-4DFF-B886-8F2D088B39B5}"/>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BFCD5FC7-0A58-4994-8C94-32F3E4FC52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8B07347C-D97C-4DE2-B57E-02732BF3BA1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87351AF2-9B99-405A-AEEA-C1F1B48EC54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F3A3EBA-CA46-417A-82A7-B94BBE4E40E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9891D87-24F6-4D9D-89AE-A0141E6F320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88537</xdr:rowOff>
    </xdr:from>
    <xdr:to>
      <xdr:col>55</xdr:col>
      <xdr:colOff>50800</xdr:colOff>
      <xdr:row>107</xdr:row>
      <xdr:rowOff>18687</xdr:rowOff>
    </xdr:to>
    <xdr:sp macro="" textlink="">
      <xdr:nvSpPr>
        <xdr:cNvPr id="375" name="楕円 374">
          <a:extLst>
            <a:ext uri="{FF2B5EF4-FFF2-40B4-BE49-F238E27FC236}">
              <a16:creationId xmlns:a16="http://schemas.microsoft.com/office/drawing/2014/main" id="{CCA1CD9C-20D4-4268-9813-2F9947745764}"/>
            </a:ext>
          </a:extLst>
        </xdr:cNvPr>
        <xdr:cNvSpPr/>
      </xdr:nvSpPr>
      <xdr:spPr>
        <a:xfrm>
          <a:off x="10426700" y="18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66964</xdr:rowOff>
    </xdr:from>
    <xdr:ext cx="469744" cy="259045"/>
    <xdr:sp macro="" textlink="">
      <xdr:nvSpPr>
        <xdr:cNvPr id="376" name="【市民会館】&#10;一人当たり面積該当値テキスト">
          <a:extLst>
            <a:ext uri="{FF2B5EF4-FFF2-40B4-BE49-F238E27FC236}">
              <a16:creationId xmlns:a16="http://schemas.microsoft.com/office/drawing/2014/main" id="{2B8F0033-72DD-4DCC-908A-70848F66EA9A}"/>
            </a:ext>
          </a:extLst>
        </xdr:cNvPr>
        <xdr:cNvSpPr txBox="1"/>
      </xdr:nvSpPr>
      <xdr:spPr>
        <a:xfrm>
          <a:off x="10515600" y="1824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100512</xdr:rowOff>
    </xdr:from>
    <xdr:to>
      <xdr:col>50</xdr:col>
      <xdr:colOff>165100</xdr:colOff>
      <xdr:row>107</xdr:row>
      <xdr:rowOff>30662</xdr:rowOff>
    </xdr:to>
    <xdr:sp macro="" textlink="">
      <xdr:nvSpPr>
        <xdr:cNvPr id="377" name="楕円 376">
          <a:extLst>
            <a:ext uri="{FF2B5EF4-FFF2-40B4-BE49-F238E27FC236}">
              <a16:creationId xmlns:a16="http://schemas.microsoft.com/office/drawing/2014/main" id="{1E7ACD73-8388-4A79-83DF-36D9FBF68359}"/>
            </a:ext>
          </a:extLst>
        </xdr:cNvPr>
        <xdr:cNvSpPr/>
      </xdr:nvSpPr>
      <xdr:spPr>
        <a:xfrm>
          <a:off x="9588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139337</xdr:rowOff>
    </xdr:from>
    <xdr:to>
      <xdr:col>55</xdr:col>
      <xdr:colOff>0</xdr:colOff>
      <xdr:row>106</xdr:row>
      <xdr:rowOff>151312</xdr:rowOff>
    </xdr:to>
    <xdr:cxnSp macro="">
      <xdr:nvCxnSpPr>
        <xdr:cNvPr id="378" name="直線コネクタ 377">
          <a:extLst>
            <a:ext uri="{FF2B5EF4-FFF2-40B4-BE49-F238E27FC236}">
              <a16:creationId xmlns:a16="http://schemas.microsoft.com/office/drawing/2014/main" id="{AE6591C4-C150-4542-B0FD-5A3F648431DB}"/>
            </a:ext>
          </a:extLst>
        </xdr:cNvPr>
        <xdr:cNvCxnSpPr/>
      </xdr:nvCxnSpPr>
      <xdr:spPr>
        <a:xfrm flipV="1">
          <a:off x="9639300" y="18313037"/>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379" name="楕円 378">
          <a:extLst>
            <a:ext uri="{FF2B5EF4-FFF2-40B4-BE49-F238E27FC236}">
              <a16:creationId xmlns:a16="http://schemas.microsoft.com/office/drawing/2014/main" id="{DF5AFFF5-D5C5-4BBB-8108-472E7D55CE7D}"/>
            </a:ext>
          </a:extLst>
        </xdr:cNvPr>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151312</xdr:rowOff>
    </xdr:from>
    <xdr:to>
      <xdr:col>50</xdr:col>
      <xdr:colOff>114300</xdr:colOff>
      <xdr:row>107</xdr:row>
      <xdr:rowOff>19050</xdr:rowOff>
    </xdr:to>
    <xdr:cxnSp macro="">
      <xdr:nvCxnSpPr>
        <xdr:cNvPr id="380" name="直線コネクタ 379">
          <a:extLst>
            <a:ext uri="{FF2B5EF4-FFF2-40B4-BE49-F238E27FC236}">
              <a16:creationId xmlns:a16="http://schemas.microsoft.com/office/drawing/2014/main" id="{3EFEDCC7-0CB2-423F-AA61-9F51C489AE15}"/>
            </a:ext>
          </a:extLst>
        </xdr:cNvPr>
        <xdr:cNvCxnSpPr/>
      </xdr:nvCxnSpPr>
      <xdr:spPr>
        <a:xfrm flipV="1">
          <a:off x="8750300" y="183250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149498</xdr:rowOff>
    </xdr:from>
    <xdr:to>
      <xdr:col>41</xdr:col>
      <xdr:colOff>101600</xdr:colOff>
      <xdr:row>107</xdr:row>
      <xdr:rowOff>79648</xdr:rowOff>
    </xdr:to>
    <xdr:sp macro="" textlink="">
      <xdr:nvSpPr>
        <xdr:cNvPr id="381" name="楕円 380">
          <a:extLst>
            <a:ext uri="{FF2B5EF4-FFF2-40B4-BE49-F238E27FC236}">
              <a16:creationId xmlns:a16="http://schemas.microsoft.com/office/drawing/2014/main" id="{ECA5697E-2343-49D8-9EC5-13B2FB47F12A}"/>
            </a:ext>
          </a:extLst>
        </xdr:cNvPr>
        <xdr:cNvSpPr/>
      </xdr:nvSpPr>
      <xdr:spPr>
        <a:xfrm>
          <a:off x="781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28848</xdr:rowOff>
    </xdr:to>
    <xdr:cxnSp macro="">
      <xdr:nvCxnSpPr>
        <xdr:cNvPr id="382" name="直線コネクタ 381">
          <a:extLst>
            <a:ext uri="{FF2B5EF4-FFF2-40B4-BE49-F238E27FC236}">
              <a16:creationId xmlns:a16="http://schemas.microsoft.com/office/drawing/2014/main" id="{E8A2AF5F-3A8D-465F-A5B8-24C504C61292}"/>
            </a:ext>
          </a:extLst>
        </xdr:cNvPr>
        <xdr:cNvCxnSpPr/>
      </xdr:nvCxnSpPr>
      <xdr:spPr>
        <a:xfrm flipV="1">
          <a:off x="7861300" y="183642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160382</xdr:rowOff>
    </xdr:from>
    <xdr:to>
      <xdr:col>36</xdr:col>
      <xdr:colOff>165100</xdr:colOff>
      <xdr:row>107</xdr:row>
      <xdr:rowOff>90532</xdr:rowOff>
    </xdr:to>
    <xdr:sp macro="" textlink="">
      <xdr:nvSpPr>
        <xdr:cNvPr id="383" name="楕円 382">
          <a:extLst>
            <a:ext uri="{FF2B5EF4-FFF2-40B4-BE49-F238E27FC236}">
              <a16:creationId xmlns:a16="http://schemas.microsoft.com/office/drawing/2014/main" id="{3888E2EB-CCFA-4820-8F45-8BBDC1B7F748}"/>
            </a:ext>
          </a:extLst>
        </xdr:cNvPr>
        <xdr:cNvSpPr/>
      </xdr:nvSpPr>
      <xdr:spPr>
        <a:xfrm>
          <a:off x="69215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28848</xdr:rowOff>
    </xdr:from>
    <xdr:to>
      <xdr:col>41</xdr:col>
      <xdr:colOff>50800</xdr:colOff>
      <xdr:row>107</xdr:row>
      <xdr:rowOff>39732</xdr:rowOff>
    </xdr:to>
    <xdr:cxnSp macro="">
      <xdr:nvCxnSpPr>
        <xdr:cNvPr id="384" name="直線コネクタ 383">
          <a:extLst>
            <a:ext uri="{FF2B5EF4-FFF2-40B4-BE49-F238E27FC236}">
              <a16:creationId xmlns:a16="http://schemas.microsoft.com/office/drawing/2014/main" id="{455CD990-0BB0-445B-85B5-145AFCF6EDC6}"/>
            </a:ext>
          </a:extLst>
        </xdr:cNvPr>
        <xdr:cNvCxnSpPr/>
      </xdr:nvCxnSpPr>
      <xdr:spPr>
        <a:xfrm flipV="1">
          <a:off x="6972300" y="1837399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23965</xdr:rowOff>
    </xdr:from>
    <xdr:ext cx="469744" cy="259045"/>
    <xdr:sp macro="" textlink="">
      <xdr:nvSpPr>
        <xdr:cNvPr id="385" name="n_1aveValue【市民会館】&#10;一人当たり面積">
          <a:extLst>
            <a:ext uri="{FF2B5EF4-FFF2-40B4-BE49-F238E27FC236}">
              <a16:creationId xmlns:a16="http://schemas.microsoft.com/office/drawing/2014/main" id="{B55CE01C-3A37-44F9-978C-26965C989855}"/>
            </a:ext>
          </a:extLst>
        </xdr:cNvPr>
        <xdr:cNvSpPr txBox="1"/>
      </xdr:nvSpPr>
      <xdr:spPr>
        <a:xfrm>
          <a:off x="9391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86" name="n_2aveValue【市民会館】&#10;一人当たり面積">
          <a:extLst>
            <a:ext uri="{FF2B5EF4-FFF2-40B4-BE49-F238E27FC236}">
              <a16:creationId xmlns:a16="http://schemas.microsoft.com/office/drawing/2014/main" id="{A1191091-0C9E-4230-9B0A-234BBECB5A34}"/>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87" name="n_3aveValue【市民会館】&#10;一人当たり面積">
          <a:extLst>
            <a:ext uri="{FF2B5EF4-FFF2-40B4-BE49-F238E27FC236}">
              <a16:creationId xmlns:a16="http://schemas.microsoft.com/office/drawing/2014/main" id="{F7064A01-53DF-4FFF-A698-F7152F5ED2CE}"/>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88" name="n_4aveValue【市民会館】&#10;一人当たり面積">
          <a:extLst>
            <a:ext uri="{FF2B5EF4-FFF2-40B4-BE49-F238E27FC236}">
              <a16:creationId xmlns:a16="http://schemas.microsoft.com/office/drawing/2014/main" id="{C1E10F18-E177-4577-A203-AC088459FF21}"/>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47189</xdr:rowOff>
    </xdr:from>
    <xdr:ext cx="469744" cy="259045"/>
    <xdr:sp macro="" textlink="">
      <xdr:nvSpPr>
        <xdr:cNvPr id="389" name="n_1mainValue【市民会館】&#10;一人当たり面積">
          <a:extLst>
            <a:ext uri="{FF2B5EF4-FFF2-40B4-BE49-F238E27FC236}">
              <a16:creationId xmlns:a16="http://schemas.microsoft.com/office/drawing/2014/main" id="{4A20F911-95AC-4A9B-B9EE-EF457C277CA0}"/>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390" name="n_2mainValue【市民会館】&#10;一人当たり面積">
          <a:extLst>
            <a:ext uri="{FF2B5EF4-FFF2-40B4-BE49-F238E27FC236}">
              <a16:creationId xmlns:a16="http://schemas.microsoft.com/office/drawing/2014/main" id="{924EA9CA-3D2D-4AE1-94D7-8BA9988805BE}"/>
            </a:ext>
          </a:extLst>
        </xdr:cNvPr>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70775</xdr:rowOff>
    </xdr:from>
    <xdr:ext cx="469744" cy="259045"/>
    <xdr:sp macro="" textlink="">
      <xdr:nvSpPr>
        <xdr:cNvPr id="391" name="n_3mainValue【市民会館】&#10;一人当たり面積">
          <a:extLst>
            <a:ext uri="{FF2B5EF4-FFF2-40B4-BE49-F238E27FC236}">
              <a16:creationId xmlns:a16="http://schemas.microsoft.com/office/drawing/2014/main" id="{1E91CB65-9C59-44ED-B6E2-3B38E7FFE2A7}"/>
            </a:ext>
          </a:extLst>
        </xdr:cNvPr>
        <xdr:cNvSpPr txBox="1"/>
      </xdr:nvSpPr>
      <xdr:spPr>
        <a:xfrm>
          <a:off x="7626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81659</xdr:rowOff>
    </xdr:from>
    <xdr:ext cx="469744" cy="259045"/>
    <xdr:sp macro="" textlink="">
      <xdr:nvSpPr>
        <xdr:cNvPr id="392" name="n_4mainValue【市民会館】&#10;一人当たり面積">
          <a:extLst>
            <a:ext uri="{FF2B5EF4-FFF2-40B4-BE49-F238E27FC236}">
              <a16:creationId xmlns:a16="http://schemas.microsoft.com/office/drawing/2014/main" id="{2C3CFE4C-B170-4B24-8C29-0BDFDE3CDF2A}"/>
            </a:ext>
          </a:extLst>
        </xdr:cNvPr>
        <xdr:cNvSpPr txBox="1"/>
      </xdr:nvSpPr>
      <xdr:spPr>
        <a:xfrm>
          <a:off x="6737427" y="1842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D5F2A66-5A04-40C1-A29A-086FC74F6BF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A68C04DF-2FC1-4308-B8A6-09E6EEF632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EE1125E-E1DC-4919-88EE-C00335F353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A09BC6BF-78AE-49F2-B5D6-2FFCC61678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2A5B6928-9FCD-412B-B059-2905AABBA0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982FFF46-EDA5-4E8B-B229-D24DD999C5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EF166482-7182-4827-A8D2-62D59E91EC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947E295C-5F1A-4B43-AB7F-E93B565287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BF772655-0ACE-4120-B6EB-05F789D6DB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7D060B55-9BFC-401A-B4E3-7638666017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7D2822C-1631-47C2-A3E7-9D07725E082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398C245F-1115-4837-BBAC-4957290371A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8E5CD441-63AA-4786-B01D-4E3EB734DC6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EFD528BF-FEC2-42AA-8C1C-226E61B77B3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FFB3C962-E30F-4ED0-B102-9381743FB4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1458054F-EA46-437B-8AE1-63BAC110128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5CD8239F-1DE4-4983-9CC5-0E104F58AC5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92F07CC2-0D54-4124-A60C-447C0118BB9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4426318A-FFC9-40D2-A863-036004C50CE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EF57A7AB-5829-46E5-8A0E-3511851A996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64312E28-2CBA-4DF9-91AB-8264CF8F582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1E16514-CCF5-4C83-BA60-C71A8325B90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48CFB513-842B-4B81-924D-C09405B92DA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EACCD26A-3C0F-4AC8-BAA2-A5901AAAECF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B8BBEAA3-FA52-4AE5-8179-4DA5ADC8C3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18" name="直線コネクタ 417">
          <a:extLst>
            <a:ext uri="{FF2B5EF4-FFF2-40B4-BE49-F238E27FC236}">
              <a16:creationId xmlns:a16="http://schemas.microsoft.com/office/drawing/2014/main" id="{8BC59388-F2F6-4C61-A9EE-AD0D2847F53B}"/>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CD410FFE-25A4-4B5E-89D8-57FF1016D71F}"/>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20" name="直線コネクタ 419">
          <a:extLst>
            <a:ext uri="{FF2B5EF4-FFF2-40B4-BE49-F238E27FC236}">
              <a16:creationId xmlns:a16="http://schemas.microsoft.com/office/drawing/2014/main" id="{BDEFE3A0-1DCC-48B9-8380-0EA2C797F28A}"/>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946C9CA5-EC9E-4849-BBB9-985C77A0252D}"/>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22" name="直線コネクタ 421">
          <a:extLst>
            <a:ext uri="{FF2B5EF4-FFF2-40B4-BE49-F238E27FC236}">
              <a16:creationId xmlns:a16="http://schemas.microsoft.com/office/drawing/2014/main" id="{1EE7F835-3F51-430B-AB74-83A0D9DDF9FC}"/>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A600A46A-9EC2-474B-AA76-93267AC564BB}"/>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24" name="フローチャート: 判断 423">
          <a:extLst>
            <a:ext uri="{FF2B5EF4-FFF2-40B4-BE49-F238E27FC236}">
              <a16:creationId xmlns:a16="http://schemas.microsoft.com/office/drawing/2014/main" id="{7B3CF15F-3E1D-4638-8299-35D84A225FA7}"/>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5" name="フローチャート: 判断 424">
          <a:extLst>
            <a:ext uri="{FF2B5EF4-FFF2-40B4-BE49-F238E27FC236}">
              <a16:creationId xmlns:a16="http://schemas.microsoft.com/office/drawing/2014/main" id="{4562A594-94C1-4300-B8EB-79129BA9ECC5}"/>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26" name="フローチャート: 判断 425">
          <a:extLst>
            <a:ext uri="{FF2B5EF4-FFF2-40B4-BE49-F238E27FC236}">
              <a16:creationId xmlns:a16="http://schemas.microsoft.com/office/drawing/2014/main" id="{C8FD4C91-FC6F-4951-8CBD-260432FA599E}"/>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27" name="フローチャート: 判断 426">
          <a:extLst>
            <a:ext uri="{FF2B5EF4-FFF2-40B4-BE49-F238E27FC236}">
              <a16:creationId xmlns:a16="http://schemas.microsoft.com/office/drawing/2014/main" id="{A4DCD167-9898-4175-97B6-95C60B737BD5}"/>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8" name="フローチャート: 判断 427">
          <a:extLst>
            <a:ext uri="{FF2B5EF4-FFF2-40B4-BE49-F238E27FC236}">
              <a16:creationId xmlns:a16="http://schemas.microsoft.com/office/drawing/2014/main" id="{4FAC0EE0-FB32-4790-A03B-68BCB5B28DD5}"/>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DE33B34-0527-469B-9236-72A56F17FF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21D79B8-0D8C-4C0C-A3C3-4F96C0932F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B814E16-5B5C-440E-B87C-8E0D8FBF07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993DC56-A4D7-4885-ACD7-A244314C84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AE9C307-EF95-4F34-9E62-6324A35036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34" name="楕円 433">
          <a:extLst>
            <a:ext uri="{FF2B5EF4-FFF2-40B4-BE49-F238E27FC236}">
              <a16:creationId xmlns:a16="http://schemas.microsoft.com/office/drawing/2014/main" id="{0DF49620-94B2-4722-8970-3F5957880CEC}"/>
            </a:ext>
          </a:extLst>
        </xdr:cNvPr>
        <xdr:cNvSpPr/>
      </xdr:nvSpPr>
      <xdr:spPr>
        <a:xfrm>
          <a:off x="16268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167476</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5275FEBE-C858-4FCD-A318-73DC24FE72B6}"/>
            </a:ext>
          </a:extLst>
        </xdr:cNvPr>
        <xdr:cNvSpPr txBox="1"/>
      </xdr:nvSpPr>
      <xdr:spPr>
        <a:xfrm>
          <a:off x="16357600" y="616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36" name="楕円 435">
          <a:extLst>
            <a:ext uri="{FF2B5EF4-FFF2-40B4-BE49-F238E27FC236}">
              <a16:creationId xmlns:a16="http://schemas.microsoft.com/office/drawing/2014/main" id="{85485AE7-D7CC-47C9-8F64-CD59DB18BC69}"/>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23949</xdr:rowOff>
    </xdr:to>
    <xdr:cxnSp macro="">
      <xdr:nvCxnSpPr>
        <xdr:cNvPr id="437" name="直線コネクタ 436">
          <a:extLst>
            <a:ext uri="{FF2B5EF4-FFF2-40B4-BE49-F238E27FC236}">
              <a16:creationId xmlns:a16="http://schemas.microsoft.com/office/drawing/2014/main" id="{9D6143F6-8A4B-46FC-A840-2E59C7057519}"/>
            </a:ext>
          </a:extLst>
        </xdr:cNvPr>
        <xdr:cNvCxnSpPr/>
      </xdr:nvCxnSpPr>
      <xdr:spPr>
        <a:xfrm>
          <a:off x="15481300" y="632187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438" name="楕円 437">
          <a:extLst>
            <a:ext uri="{FF2B5EF4-FFF2-40B4-BE49-F238E27FC236}">
              <a16:creationId xmlns:a16="http://schemas.microsoft.com/office/drawing/2014/main" id="{C8D8F5F6-A101-4001-B229-DA8792B9D851}"/>
            </a:ext>
          </a:extLst>
        </xdr:cNvPr>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149678</xdr:rowOff>
    </xdr:to>
    <xdr:cxnSp macro="">
      <xdr:nvCxnSpPr>
        <xdr:cNvPr id="439" name="直線コネクタ 438">
          <a:extLst>
            <a:ext uri="{FF2B5EF4-FFF2-40B4-BE49-F238E27FC236}">
              <a16:creationId xmlns:a16="http://schemas.microsoft.com/office/drawing/2014/main" id="{E8092C15-2755-48BD-B2FA-619F54D97481}"/>
            </a:ext>
          </a:extLst>
        </xdr:cNvPr>
        <xdr:cNvCxnSpPr/>
      </xdr:nvCxnSpPr>
      <xdr:spPr>
        <a:xfrm>
          <a:off x="14592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46627</xdr:rowOff>
    </xdr:from>
    <xdr:to>
      <xdr:col>72</xdr:col>
      <xdr:colOff>38100</xdr:colOff>
      <xdr:row>36</xdr:row>
      <xdr:rowOff>148227</xdr:rowOff>
    </xdr:to>
    <xdr:sp macro="" textlink="">
      <xdr:nvSpPr>
        <xdr:cNvPr id="440" name="楕円 439">
          <a:extLst>
            <a:ext uri="{FF2B5EF4-FFF2-40B4-BE49-F238E27FC236}">
              <a16:creationId xmlns:a16="http://schemas.microsoft.com/office/drawing/2014/main" id="{86A72532-1892-42AF-954B-3B7582A76C2E}"/>
            </a:ext>
          </a:extLst>
        </xdr:cNvPr>
        <xdr:cNvSpPr/>
      </xdr:nvSpPr>
      <xdr:spPr>
        <a:xfrm>
          <a:off x="13652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97427</xdr:rowOff>
    </xdr:from>
    <xdr:to>
      <xdr:col>76</xdr:col>
      <xdr:colOff>114300</xdr:colOff>
      <xdr:row>36</xdr:row>
      <xdr:rowOff>105592</xdr:rowOff>
    </xdr:to>
    <xdr:cxnSp macro="">
      <xdr:nvCxnSpPr>
        <xdr:cNvPr id="441" name="直線コネクタ 440">
          <a:extLst>
            <a:ext uri="{FF2B5EF4-FFF2-40B4-BE49-F238E27FC236}">
              <a16:creationId xmlns:a16="http://schemas.microsoft.com/office/drawing/2014/main" id="{9ED38E9D-E5B7-49E8-A6F5-5A492F7F0499}"/>
            </a:ext>
          </a:extLst>
        </xdr:cNvPr>
        <xdr:cNvCxnSpPr/>
      </xdr:nvCxnSpPr>
      <xdr:spPr>
        <a:xfrm>
          <a:off x="13703300" y="62696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xdr:rowOff>
    </xdr:from>
    <xdr:to>
      <xdr:col>67</xdr:col>
      <xdr:colOff>101600</xdr:colOff>
      <xdr:row>36</xdr:row>
      <xdr:rowOff>104140</xdr:rowOff>
    </xdr:to>
    <xdr:sp macro="" textlink="">
      <xdr:nvSpPr>
        <xdr:cNvPr id="442" name="楕円 441">
          <a:extLst>
            <a:ext uri="{FF2B5EF4-FFF2-40B4-BE49-F238E27FC236}">
              <a16:creationId xmlns:a16="http://schemas.microsoft.com/office/drawing/2014/main" id="{46738B08-4077-4E34-AB0B-FE9E8324149D}"/>
            </a:ext>
          </a:extLst>
        </xdr:cNvPr>
        <xdr:cNvSpPr/>
      </xdr:nvSpPr>
      <xdr:spPr>
        <a:xfrm>
          <a:off x="12763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53340</xdr:rowOff>
    </xdr:from>
    <xdr:to>
      <xdr:col>71</xdr:col>
      <xdr:colOff>177800</xdr:colOff>
      <xdr:row>36</xdr:row>
      <xdr:rowOff>97427</xdr:rowOff>
    </xdr:to>
    <xdr:cxnSp macro="">
      <xdr:nvCxnSpPr>
        <xdr:cNvPr id="443" name="直線コネクタ 442">
          <a:extLst>
            <a:ext uri="{FF2B5EF4-FFF2-40B4-BE49-F238E27FC236}">
              <a16:creationId xmlns:a16="http://schemas.microsoft.com/office/drawing/2014/main" id="{91018EA7-7538-4AA7-92CD-641A05D5F67F}"/>
            </a:ext>
          </a:extLst>
        </xdr:cNvPr>
        <xdr:cNvCxnSpPr/>
      </xdr:nvCxnSpPr>
      <xdr:spPr>
        <a:xfrm>
          <a:off x="12814300" y="62255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44019D8E-5999-4DCE-978C-A1BC6266E47C}"/>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C609EBCD-1934-4CD4-8B12-40499BF2D3C8}"/>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540E6449-A329-4C53-BF16-07484771619B}"/>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4663E59-5984-4323-8CCB-EF7EF20D1165}"/>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1CFF7937-2816-43A6-999C-672B49C6BD2D}"/>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280F35A9-51FB-4664-B977-1989B449CEED}"/>
            </a:ext>
          </a:extLst>
        </xdr:cNvPr>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164754</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CEA0DE57-CAE4-40DD-9454-531A20EF849C}"/>
            </a:ext>
          </a:extLst>
        </xdr:cNvPr>
        <xdr:cNvSpPr txBox="1"/>
      </xdr:nvSpPr>
      <xdr:spPr>
        <a:xfrm>
          <a:off x="13500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120667</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DC5C2F92-765F-4CF3-B39F-F85DBFFC04CF}"/>
            </a:ext>
          </a:extLst>
        </xdr:cNvPr>
        <xdr:cNvSpPr txBox="1"/>
      </xdr:nvSpPr>
      <xdr:spPr>
        <a:xfrm>
          <a:off x="12611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386EC86-996C-47CC-B7F0-ACB82D46D4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4A376276-B236-424F-8E37-39E7360377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ED6AED16-E8FA-488F-864A-167FA181D4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7994E64B-1B76-413D-AA54-A68010A2DE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D1DF960F-1FF3-4EBD-9638-87F16C8822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5C5DD40-B30A-40BB-AD14-B8B2E6434B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FD0F51B8-D01E-40C9-AF1F-CE4588D385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8BF80D4C-5B41-4572-8087-B6EA496D0C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43CA14F-A2A8-4C37-B950-B0A751472B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E2711C8A-DF6D-4839-A6DD-952A33C40C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E6207961-CA63-4EBA-8BFF-A07638C1988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C54BC4C2-9B0A-465E-B203-B52F94868CB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A4E975D4-EB60-4B7E-B197-53AF9E5D702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EB6CBDFF-2993-4527-B9F4-2A53A39F576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4065BBB1-04CC-43D7-97CC-1F06BAA736D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11CD9709-A653-4D6D-9756-4A016B96CB5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EE4ABF52-BD13-47A7-BB1F-39F0F6FA93A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A1D56FD2-D8E6-4CA4-9390-151248267A2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767B217C-3B6C-48B3-95E8-5ED9ED44A93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970600C8-0220-4FEA-8611-705D772C1C9A}"/>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8A37A63-C0A0-4CC7-AE1B-B659138B0F6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52C0311F-D024-4C1C-93D0-A20206E84347}"/>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C5A2354A-F9C6-4F2E-B55B-0D6A293717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DBFF2D64-A943-44A4-A9B1-4EB26DB26F4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6CAC5440-BD34-4FE9-BC73-74DD9D65480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77" name="直線コネクタ 476">
          <a:extLst>
            <a:ext uri="{FF2B5EF4-FFF2-40B4-BE49-F238E27FC236}">
              <a16:creationId xmlns:a16="http://schemas.microsoft.com/office/drawing/2014/main" id="{17CA1C15-60EC-4DFE-8804-386CC36C21F1}"/>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F08424FC-10E8-4ED5-AE78-814B78E07E4A}"/>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79" name="直線コネクタ 478">
          <a:extLst>
            <a:ext uri="{FF2B5EF4-FFF2-40B4-BE49-F238E27FC236}">
              <a16:creationId xmlns:a16="http://schemas.microsoft.com/office/drawing/2014/main" id="{35A59D6D-7570-4189-9299-4112BCAC2CAA}"/>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530556F5-5405-44E8-A55E-C844EF10EE9A}"/>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81" name="直線コネクタ 480">
          <a:extLst>
            <a:ext uri="{FF2B5EF4-FFF2-40B4-BE49-F238E27FC236}">
              <a16:creationId xmlns:a16="http://schemas.microsoft.com/office/drawing/2014/main" id="{30B1602C-21BA-427A-9DDC-6AB492F73623}"/>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15788131-410E-44D8-B0DC-2BF915840650}"/>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83" name="フローチャート: 判断 482">
          <a:extLst>
            <a:ext uri="{FF2B5EF4-FFF2-40B4-BE49-F238E27FC236}">
              <a16:creationId xmlns:a16="http://schemas.microsoft.com/office/drawing/2014/main" id="{81CCEED8-E4D7-4659-A11A-CB932CEA631D}"/>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84" name="フローチャート: 判断 483">
          <a:extLst>
            <a:ext uri="{FF2B5EF4-FFF2-40B4-BE49-F238E27FC236}">
              <a16:creationId xmlns:a16="http://schemas.microsoft.com/office/drawing/2014/main" id="{27E8F2C1-989F-4431-9C79-B3207740A50A}"/>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85" name="フローチャート: 判断 484">
          <a:extLst>
            <a:ext uri="{FF2B5EF4-FFF2-40B4-BE49-F238E27FC236}">
              <a16:creationId xmlns:a16="http://schemas.microsoft.com/office/drawing/2014/main" id="{26753CFC-4CC7-4F4F-BEAA-78B8D3B7E1D7}"/>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86" name="フローチャート: 判断 485">
          <a:extLst>
            <a:ext uri="{FF2B5EF4-FFF2-40B4-BE49-F238E27FC236}">
              <a16:creationId xmlns:a16="http://schemas.microsoft.com/office/drawing/2014/main" id="{5DBE09C9-9448-4BB2-9EC8-337928BF4B5A}"/>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87" name="フローチャート: 判断 486">
          <a:extLst>
            <a:ext uri="{FF2B5EF4-FFF2-40B4-BE49-F238E27FC236}">
              <a16:creationId xmlns:a16="http://schemas.microsoft.com/office/drawing/2014/main" id="{F1BA808E-A1B6-46B7-9DFE-F6988B3EFB56}"/>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D2B45FE-58C1-4054-AA44-E1A240BDC76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6FA7668-4286-4FB4-88EE-9CF57D516C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9F49B2D-0DE2-480F-861E-CF8918C6937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645533D-AA0C-44E7-93BB-AC8B820261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731638B-7B09-454B-969B-5D521F45EA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78419</xdr:rowOff>
    </xdr:from>
    <xdr:to>
      <xdr:col>116</xdr:col>
      <xdr:colOff>114300</xdr:colOff>
      <xdr:row>41</xdr:row>
      <xdr:rowOff>8569</xdr:rowOff>
    </xdr:to>
    <xdr:sp macro="" textlink="">
      <xdr:nvSpPr>
        <xdr:cNvPr id="493" name="楕円 492">
          <a:extLst>
            <a:ext uri="{FF2B5EF4-FFF2-40B4-BE49-F238E27FC236}">
              <a16:creationId xmlns:a16="http://schemas.microsoft.com/office/drawing/2014/main" id="{D5949692-C6B7-497C-86C4-7647936E1E51}"/>
            </a:ext>
          </a:extLst>
        </xdr:cNvPr>
        <xdr:cNvSpPr/>
      </xdr:nvSpPr>
      <xdr:spPr>
        <a:xfrm>
          <a:off x="22110700" y="69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56846</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AB9304C5-811E-4622-A3EA-0A012CDA335A}"/>
            </a:ext>
          </a:extLst>
        </xdr:cNvPr>
        <xdr:cNvSpPr txBox="1"/>
      </xdr:nvSpPr>
      <xdr:spPr>
        <a:xfrm>
          <a:off x="22199600" y="69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87671</xdr:rowOff>
    </xdr:from>
    <xdr:to>
      <xdr:col>112</xdr:col>
      <xdr:colOff>38100</xdr:colOff>
      <xdr:row>41</xdr:row>
      <xdr:rowOff>17821</xdr:rowOff>
    </xdr:to>
    <xdr:sp macro="" textlink="">
      <xdr:nvSpPr>
        <xdr:cNvPr id="495" name="楕円 494">
          <a:extLst>
            <a:ext uri="{FF2B5EF4-FFF2-40B4-BE49-F238E27FC236}">
              <a16:creationId xmlns:a16="http://schemas.microsoft.com/office/drawing/2014/main" id="{7C07A33D-834E-4981-B656-06E3992579FD}"/>
            </a:ext>
          </a:extLst>
        </xdr:cNvPr>
        <xdr:cNvSpPr/>
      </xdr:nvSpPr>
      <xdr:spPr>
        <a:xfrm>
          <a:off x="21272500" y="69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129219</xdr:rowOff>
    </xdr:from>
    <xdr:to>
      <xdr:col>116</xdr:col>
      <xdr:colOff>63500</xdr:colOff>
      <xdr:row>40</xdr:row>
      <xdr:rowOff>138471</xdr:rowOff>
    </xdr:to>
    <xdr:cxnSp macro="">
      <xdr:nvCxnSpPr>
        <xdr:cNvPr id="496" name="直線コネクタ 495">
          <a:extLst>
            <a:ext uri="{FF2B5EF4-FFF2-40B4-BE49-F238E27FC236}">
              <a16:creationId xmlns:a16="http://schemas.microsoft.com/office/drawing/2014/main" id="{F881A96A-69FE-4829-A374-44684E33032B}"/>
            </a:ext>
          </a:extLst>
        </xdr:cNvPr>
        <xdr:cNvCxnSpPr/>
      </xdr:nvCxnSpPr>
      <xdr:spPr>
        <a:xfrm flipV="1">
          <a:off x="21323300" y="6987219"/>
          <a:ext cx="838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95214</xdr:rowOff>
    </xdr:from>
    <xdr:to>
      <xdr:col>107</xdr:col>
      <xdr:colOff>101600</xdr:colOff>
      <xdr:row>41</xdr:row>
      <xdr:rowOff>25364</xdr:rowOff>
    </xdr:to>
    <xdr:sp macro="" textlink="">
      <xdr:nvSpPr>
        <xdr:cNvPr id="497" name="楕円 496">
          <a:extLst>
            <a:ext uri="{FF2B5EF4-FFF2-40B4-BE49-F238E27FC236}">
              <a16:creationId xmlns:a16="http://schemas.microsoft.com/office/drawing/2014/main" id="{8715B39F-0100-4148-B10E-0E2909819D35}"/>
            </a:ext>
          </a:extLst>
        </xdr:cNvPr>
        <xdr:cNvSpPr/>
      </xdr:nvSpPr>
      <xdr:spPr>
        <a:xfrm>
          <a:off x="20383500" y="69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138471</xdr:rowOff>
    </xdr:from>
    <xdr:to>
      <xdr:col>111</xdr:col>
      <xdr:colOff>177800</xdr:colOff>
      <xdr:row>40</xdr:row>
      <xdr:rowOff>146014</xdr:rowOff>
    </xdr:to>
    <xdr:cxnSp macro="">
      <xdr:nvCxnSpPr>
        <xdr:cNvPr id="498" name="直線コネクタ 497">
          <a:extLst>
            <a:ext uri="{FF2B5EF4-FFF2-40B4-BE49-F238E27FC236}">
              <a16:creationId xmlns:a16="http://schemas.microsoft.com/office/drawing/2014/main" id="{FFBCC92A-42F8-4C19-B217-667B49D5A933}"/>
            </a:ext>
          </a:extLst>
        </xdr:cNvPr>
        <xdr:cNvCxnSpPr/>
      </xdr:nvCxnSpPr>
      <xdr:spPr>
        <a:xfrm flipV="1">
          <a:off x="20434300" y="6996471"/>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118090</xdr:rowOff>
    </xdr:from>
    <xdr:to>
      <xdr:col>102</xdr:col>
      <xdr:colOff>165100</xdr:colOff>
      <xdr:row>41</xdr:row>
      <xdr:rowOff>48240</xdr:rowOff>
    </xdr:to>
    <xdr:sp macro="" textlink="">
      <xdr:nvSpPr>
        <xdr:cNvPr id="499" name="楕円 498">
          <a:extLst>
            <a:ext uri="{FF2B5EF4-FFF2-40B4-BE49-F238E27FC236}">
              <a16:creationId xmlns:a16="http://schemas.microsoft.com/office/drawing/2014/main" id="{667963BC-E658-4593-8695-62D10ECB0AF4}"/>
            </a:ext>
          </a:extLst>
        </xdr:cNvPr>
        <xdr:cNvSpPr/>
      </xdr:nvSpPr>
      <xdr:spPr>
        <a:xfrm>
          <a:off x="19494500" y="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146014</xdr:rowOff>
    </xdr:from>
    <xdr:to>
      <xdr:col>107</xdr:col>
      <xdr:colOff>50800</xdr:colOff>
      <xdr:row>40</xdr:row>
      <xdr:rowOff>168890</xdr:rowOff>
    </xdr:to>
    <xdr:cxnSp macro="">
      <xdr:nvCxnSpPr>
        <xdr:cNvPr id="500" name="直線コネクタ 499">
          <a:extLst>
            <a:ext uri="{FF2B5EF4-FFF2-40B4-BE49-F238E27FC236}">
              <a16:creationId xmlns:a16="http://schemas.microsoft.com/office/drawing/2014/main" id="{7E5B23B0-F64F-4005-924F-97753C65DE63}"/>
            </a:ext>
          </a:extLst>
        </xdr:cNvPr>
        <xdr:cNvCxnSpPr/>
      </xdr:nvCxnSpPr>
      <xdr:spPr>
        <a:xfrm flipV="1">
          <a:off x="19545300" y="7004014"/>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126095</xdr:rowOff>
    </xdr:from>
    <xdr:to>
      <xdr:col>98</xdr:col>
      <xdr:colOff>38100</xdr:colOff>
      <xdr:row>41</xdr:row>
      <xdr:rowOff>56245</xdr:rowOff>
    </xdr:to>
    <xdr:sp macro="" textlink="">
      <xdr:nvSpPr>
        <xdr:cNvPr id="501" name="楕円 500">
          <a:extLst>
            <a:ext uri="{FF2B5EF4-FFF2-40B4-BE49-F238E27FC236}">
              <a16:creationId xmlns:a16="http://schemas.microsoft.com/office/drawing/2014/main" id="{CD5A8B22-9C23-459D-9DE1-9EF97A4A5C99}"/>
            </a:ext>
          </a:extLst>
        </xdr:cNvPr>
        <xdr:cNvSpPr/>
      </xdr:nvSpPr>
      <xdr:spPr>
        <a:xfrm>
          <a:off x="18605500" y="69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168890</xdr:rowOff>
    </xdr:from>
    <xdr:to>
      <xdr:col>102</xdr:col>
      <xdr:colOff>114300</xdr:colOff>
      <xdr:row>41</xdr:row>
      <xdr:rowOff>5445</xdr:rowOff>
    </xdr:to>
    <xdr:cxnSp macro="">
      <xdr:nvCxnSpPr>
        <xdr:cNvPr id="502" name="直線コネクタ 501">
          <a:extLst>
            <a:ext uri="{FF2B5EF4-FFF2-40B4-BE49-F238E27FC236}">
              <a16:creationId xmlns:a16="http://schemas.microsoft.com/office/drawing/2014/main" id="{0D4F93B2-A5E9-47CB-BF60-E7746A55A98F}"/>
            </a:ext>
          </a:extLst>
        </xdr:cNvPr>
        <xdr:cNvCxnSpPr/>
      </xdr:nvCxnSpPr>
      <xdr:spPr>
        <a:xfrm flipV="1">
          <a:off x="18656300" y="7026890"/>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D872096C-7749-475B-96AF-21AEA1E403C4}"/>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E41031FE-D665-493C-B1F1-0BA9F6A578B9}"/>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FF77E210-C739-4551-94D1-BD56571DDC1E}"/>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D925F655-794A-40D9-80A1-322C92D3A743}"/>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8948</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E90CF05E-78B8-454F-94BF-1B749346158C}"/>
            </a:ext>
          </a:extLst>
        </xdr:cNvPr>
        <xdr:cNvSpPr txBox="1"/>
      </xdr:nvSpPr>
      <xdr:spPr>
        <a:xfrm>
          <a:off x="21043411" y="70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16491</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D48707C0-6974-49ED-843E-2CEBD0096775}"/>
            </a:ext>
          </a:extLst>
        </xdr:cNvPr>
        <xdr:cNvSpPr txBox="1"/>
      </xdr:nvSpPr>
      <xdr:spPr>
        <a:xfrm>
          <a:off x="20167111" y="70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39367</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4B0389C4-F3C1-4D92-B11E-53DC1CAD8F72}"/>
            </a:ext>
          </a:extLst>
        </xdr:cNvPr>
        <xdr:cNvSpPr txBox="1"/>
      </xdr:nvSpPr>
      <xdr:spPr>
        <a:xfrm>
          <a:off x="19278111" y="70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47372</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08AA304F-8752-47AE-8676-A67B1F842C28}"/>
            </a:ext>
          </a:extLst>
        </xdr:cNvPr>
        <xdr:cNvSpPr txBox="1"/>
      </xdr:nvSpPr>
      <xdr:spPr>
        <a:xfrm>
          <a:off x="18389111" y="707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CD19A74-8914-483F-9763-2305A53604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3582CFB7-44FA-48FC-9EAE-945E34D0C9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4CEA9E75-DEF9-4E2A-ABD8-73BD7ABD48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C5DB3F5-262D-4487-9DC1-88507B7685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68544D14-9356-4266-8D98-2DB52446FB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C7D013CB-48C4-4074-9F93-6FF5B4259C4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7E937D4-8A6C-416F-909E-B5156434FF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C3816F3C-86F2-429F-9C0F-978989F7EA4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D3E0B0CC-535D-4D84-B9B7-A821539236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5695652C-B1E6-44F0-83EF-3AC47542C67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1BE16323-7F05-4253-92E7-5DBFFE5253D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5953494-D841-4DE3-9555-07FBE2FE523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1F470D62-194E-4EB1-A28F-9DD53307364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1CA34F64-8396-459E-8766-683F6A4D700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162E0E8D-D298-446D-A46D-3FDA92E43A8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272D9353-8863-439E-A96B-C23DCCC578F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6BCE51E4-60EB-4ACB-93C4-0FB67189E2F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5C6F6BA0-7F0D-4853-B1D6-8CD5CEF6014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BD348DE6-5443-4A0D-B46E-2CD0EAE3E33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2CCAE32F-5E3D-4F02-B794-1B72E2359F1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8C61CCA-AB30-4295-8391-048D982844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4CDE8BC9-57D7-483E-8625-5F2E729FB26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911156D6-72CC-4A4D-99D5-B2DA65B267C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E070421A-B1B7-41B9-9D88-A8DB10D9B8B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C093C1AE-38AB-41F1-8DFA-DAC1F6CB9D5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9882BCE6-651C-4368-ACFC-68E71B926026}"/>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A0DAC33A-7935-4291-A921-8B925CB58BA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FF35B6F9-3591-4780-AAC0-8458C5F7597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7BEFE822-9CDC-4E34-BF13-B4836E14FBAA}"/>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40" name="直線コネクタ 539">
          <a:extLst>
            <a:ext uri="{FF2B5EF4-FFF2-40B4-BE49-F238E27FC236}">
              <a16:creationId xmlns:a16="http://schemas.microsoft.com/office/drawing/2014/main" id="{B91803BC-42A7-42D5-867A-E2CFE63FEDE5}"/>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4663CD26-7405-4EE6-A092-5ABA8BB981BC}"/>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42" name="フローチャート: 判断 541">
          <a:extLst>
            <a:ext uri="{FF2B5EF4-FFF2-40B4-BE49-F238E27FC236}">
              <a16:creationId xmlns:a16="http://schemas.microsoft.com/office/drawing/2014/main" id="{3B2156FB-05A5-4414-9E12-249FBCE75CEB}"/>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43" name="フローチャート: 判断 542">
          <a:extLst>
            <a:ext uri="{FF2B5EF4-FFF2-40B4-BE49-F238E27FC236}">
              <a16:creationId xmlns:a16="http://schemas.microsoft.com/office/drawing/2014/main" id="{57148E20-5853-4BCF-8A37-9136AA896B18}"/>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44" name="フローチャート: 判断 543">
          <a:extLst>
            <a:ext uri="{FF2B5EF4-FFF2-40B4-BE49-F238E27FC236}">
              <a16:creationId xmlns:a16="http://schemas.microsoft.com/office/drawing/2014/main" id="{22A83769-4E78-49EB-AD32-C0E363FE7AFE}"/>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5" name="フローチャート: 判断 544">
          <a:extLst>
            <a:ext uri="{FF2B5EF4-FFF2-40B4-BE49-F238E27FC236}">
              <a16:creationId xmlns:a16="http://schemas.microsoft.com/office/drawing/2014/main" id="{031FF04D-76B7-45FA-98BC-EB7DC297AF7A}"/>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6" name="フローチャート: 判断 545">
          <a:extLst>
            <a:ext uri="{FF2B5EF4-FFF2-40B4-BE49-F238E27FC236}">
              <a16:creationId xmlns:a16="http://schemas.microsoft.com/office/drawing/2014/main" id="{F3F8AFE0-CF3D-4D0A-8713-13069C9EF0F9}"/>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B0F7B2C-414D-4FEF-B8CB-70ABA700BF9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4FE583C-4136-4221-8C87-E1A319CDC6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6496BC6-136A-42BF-80F3-57B8D9CBE7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A2FD253-1112-4808-94EA-390673BBF3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1DB57ED-C683-4112-927B-30AFAAF6857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52" name="楕円 551">
          <a:extLst>
            <a:ext uri="{FF2B5EF4-FFF2-40B4-BE49-F238E27FC236}">
              <a16:creationId xmlns:a16="http://schemas.microsoft.com/office/drawing/2014/main" id="{CD6A7FC4-BA45-42C9-A236-7948F521B832}"/>
            </a:ext>
          </a:extLst>
        </xdr:cNvPr>
        <xdr:cNvSpPr/>
      </xdr:nvSpPr>
      <xdr:spPr>
        <a:xfrm>
          <a:off x="16268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117039</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CF1E32C9-EDD8-43E0-84D7-8B3D96AE4E5C}"/>
            </a:ext>
          </a:extLst>
        </xdr:cNvPr>
        <xdr:cNvSpPr txBox="1"/>
      </xdr:nvSpPr>
      <xdr:spPr>
        <a:xfrm>
          <a:off x="16357600"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105954</xdr:rowOff>
    </xdr:from>
    <xdr:to>
      <xdr:col>81</xdr:col>
      <xdr:colOff>101600</xdr:colOff>
      <xdr:row>60</xdr:row>
      <xdr:rowOff>36104</xdr:rowOff>
    </xdr:to>
    <xdr:sp macro="" textlink="">
      <xdr:nvSpPr>
        <xdr:cNvPr id="554" name="楕円 553">
          <a:extLst>
            <a:ext uri="{FF2B5EF4-FFF2-40B4-BE49-F238E27FC236}">
              <a16:creationId xmlns:a16="http://schemas.microsoft.com/office/drawing/2014/main" id="{858D3ED3-F68C-40FF-B9EE-1BE2188DD34A}"/>
            </a:ext>
          </a:extLst>
        </xdr:cNvPr>
        <xdr:cNvSpPr/>
      </xdr:nvSpPr>
      <xdr:spPr>
        <a:xfrm>
          <a:off x="15430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156754</xdr:rowOff>
    </xdr:from>
    <xdr:to>
      <xdr:col>85</xdr:col>
      <xdr:colOff>127000</xdr:colOff>
      <xdr:row>60</xdr:row>
      <xdr:rowOff>17962</xdr:rowOff>
    </xdr:to>
    <xdr:cxnSp macro="">
      <xdr:nvCxnSpPr>
        <xdr:cNvPr id="555" name="直線コネクタ 554">
          <a:extLst>
            <a:ext uri="{FF2B5EF4-FFF2-40B4-BE49-F238E27FC236}">
              <a16:creationId xmlns:a16="http://schemas.microsoft.com/office/drawing/2014/main" id="{65E27CF1-F935-4051-92BB-7B1AAEE8A64D}"/>
            </a:ext>
          </a:extLst>
        </xdr:cNvPr>
        <xdr:cNvCxnSpPr/>
      </xdr:nvCxnSpPr>
      <xdr:spPr>
        <a:xfrm>
          <a:off x="15481300" y="102723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73297</xdr:rowOff>
    </xdr:from>
    <xdr:to>
      <xdr:col>76</xdr:col>
      <xdr:colOff>165100</xdr:colOff>
      <xdr:row>60</xdr:row>
      <xdr:rowOff>3447</xdr:rowOff>
    </xdr:to>
    <xdr:sp macro="" textlink="">
      <xdr:nvSpPr>
        <xdr:cNvPr id="556" name="楕円 555">
          <a:extLst>
            <a:ext uri="{FF2B5EF4-FFF2-40B4-BE49-F238E27FC236}">
              <a16:creationId xmlns:a16="http://schemas.microsoft.com/office/drawing/2014/main" id="{C9264E53-4357-44AF-A6AC-3D1B536E7FC8}"/>
            </a:ext>
          </a:extLst>
        </xdr:cNvPr>
        <xdr:cNvSpPr/>
      </xdr:nvSpPr>
      <xdr:spPr>
        <a:xfrm>
          <a:off x="14541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124097</xdr:rowOff>
    </xdr:from>
    <xdr:to>
      <xdr:col>81</xdr:col>
      <xdr:colOff>50800</xdr:colOff>
      <xdr:row>59</xdr:row>
      <xdr:rowOff>156754</xdr:rowOff>
    </xdr:to>
    <xdr:cxnSp macro="">
      <xdr:nvCxnSpPr>
        <xdr:cNvPr id="557" name="直線コネクタ 556">
          <a:extLst>
            <a:ext uri="{FF2B5EF4-FFF2-40B4-BE49-F238E27FC236}">
              <a16:creationId xmlns:a16="http://schemas.microsoft.com/office/drawing/2014/main" id="{1282ED76-E646-4311-A1C7-F4911D4A108E}"/>
            </a:ext>
          </a:extLst>
        </xdr:cNvPr>
        <xdr:cNvCxnSpPr/>
      </xdr:nvCxnSpPr>
      <xdr:spPr>
        <a:xfrm>
          <a:off x="14592300" y="102396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558" name="楕円 557">
          <a:extLst>
            <a:ext uri="{FF2B5EF4-FFF2-40B4-BE49-F238E27FC236}">
              <a16:creationId xmlns:a16="http://schemas.microsoft.com/office/drawing/2014/main" id="{3BD12A7F-8F5A-40DC-81FF-DF68BC08CA92}"/>
            </a:ext>
          </a:extLst>
        </xdr:cNvPr>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124097</xdr:rowOff>
    </xdr:to>
    <xdr:cxnSp macro="">
      <xdr:nvCxnSpPr>
        <xdr:cNvPr id="559" name="直線コネクタ 558">
          <a:extLst>
            <a:ext uri="{FF2B5EF4-FFF2-40B4-BE49-F238E27FC236}">
              <a16:creationId xmlns:a16="http://schemas.microsoft.com/office/drawing/2014/main" id="{2CD4B039-189C-4C46-B981-8116ED85ADCC}"/>
            </a:ext>
          </a:extLst>
        </xdr:cNvPr>
        <xdr:cNvCxnSpPr/>
      </xdr:nvCxnSpPr>
      <xdr:spPr>
        <a:xfrm>
          <a:off x="13703300" y="102069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7983</xdr:rowOff>
    </xdr:from>
    <xdr:to>
      <xdr:col>67</xdr:col>
      <xdr:colOff>101600</xdr:colOff>
      <xdr:row>59</xdr:row>
      <xdr:rowOff>109583</xdr:rowOff>
    </xdr:to>
    <xdr:sp macro="" textlink="">
      <xdr:nvSpPr>
        <xdr:cNvPr id="560" name="楕円 559">
          <a:extLst>
            <a:ext uri="{FF2B5EF4-FFF2-40B4-BE49-F238E27FC236}">
              <a16:creationId xmlns:a16="http://schemas.microsoft.com/office/drawing/2014/main" id="{ADE3756A-4F7E-4D42-83A4-B8C2BA4EC883}"/>
            </a:ext>
          </a:extLst>
        </xdr:cNvPr>
        <xdr:cNvSpPr/>
      </xdr:nvSpPr>
      <xdr:spPr>
        <a:xfrm>
          <a:off x="12763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58783</xdr:rowOff>
    </xdr:from>
    <xdr:to>
      <xdr:col>71</xdr:col>
      <xdr:colOff>177800</xdr:colOff>
      <xdr:row>59</xdr:row>
      <xdr:rowOff>91440</xdr:rowOff>
    </xdr:to>
    <xdr:cxnSp macro="">
      <xdr:nvCxnSpPr>
        <xdr:cNvPr id="561" name="直線コネクタ 560">
          <a:extLst>
            <a:ext uri="{FF2B5EF4-FFF2-40B4-BE49-F238E27FC236}">
              <a16:creationId xmlns:a16="http://schemas.microsoft.com/office/drawing/2014/main" id="{CB025F6C-2185-40EE-9A9B-BE409D7F5D08}"/>
            </a:ext>
          </a:extLst>
        </xdr:cNvPr>
        <xdr:cNvCxnSpPr/>
      </xdr:nvCxnSpPr>
      <xdr:spPr>
        <a:xfrm>
          <a:off x="12814300" y="101743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E7905AC8-F07E-47A8-BF11-671C513236D4}"/>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42A9CD16-D76F-4607-93ED-946F7640AD75}"/>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EE0A301F-0371-4454-8538-A4472BF06BC3}"/>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775D56B9-3D1D-4A6A-9A45-5E014BB98194}"/>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27231</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1B92A90B-D77E-40AD-A397-941310ECD265}"/>
            </a:ext>
          </a:extLst>
        </xdr:cNvPr>
        <xdr:cNvSpPr txBox="1"/>
      </xdr:nvSpPr>
      <xdr:spPr>
        <a:xfrm>
          <a:off x="152660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2DD4C94A-FC33-489B-A5E4-B410C7D53859}"/>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83106F3A-BBD3-45B3-B473-12E6640A588D}"/>
            </a:ext>
          </a:extLst>
        </xdr:cNvPr>
        <xdr:cNvSpPr txBox="1"/>
      </xdr:nvSpPr>
      <xdr:spPr>
        <a:xfrm>
          <a:off x="13500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126110</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9C65C607-CFCD-444E-807D-70F7D6AEF72A}"/>
            </a:ext>
          </a:extLst>
        </xdr:cNvPr>
        <xdr:cNvSpPr txBox="1"/>
      </xdr:nvSpPr>
      <xdr:spPr>
        <a:xfrm>
          <a:off x="12611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D15C0298-AF18-4F1B-91EB-0CF9FAF109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B0E50D69-ECB2-41D4-AB57-79BBB499E1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A25BE3EE-FF15-4AA2-BAEB-90B866F0C24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808722B1-4EB8-42AA-8901-5A6A6CE4E2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B0C3B828-3993-43DC-BC10-1242B1D1A84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91221B37-D496-4A21-8AFA-BDABDCCF0B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6044488C-7F9E-45CA-9175-111415E9A8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73119A59-8186-4057-A41B-B23963F3B6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F674E044-FE10-420A-81FE-9E70F8F812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E1B7627E-0D8F-43C8-A8AB-2588B0D26A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82EADA6C-A8EA-4187-97AB-9A858D52263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AFA151F9-3AC6-419C-996A-7C111B3397A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842E5D48-5437-4BB3-8E29-4AF7C0AA934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69887BE6-CBC7-4377-A2BD-928D91A0A27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698FB99B-EB89-4C3F-B069-0EE0A3B2E85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70406D12-7413-41CA-899A-4643350AE4D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8D9F2D73-8379-4BA4-A866-B83A67C57FA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660F4908-E176-4B13-954B-F14A16427E0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925DA1F6-94A0-47DD-899E-18E9074C50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6E36B5E5-0DD5-4D8A-ADA8-4EE3BAA0275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B6DD5E82-9FAC-432B-AA44-908D0C692D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91" name="直線コネクタ 590">
          <a:extLst>
            <a:ext uri="{FF2B5EF4-FFF2-40B4-BE49-F238E27FC236}">
              <a16:creationId xmlns:a16="http://schemas.microsoft.com/office/drawing/2014/main" id="{F77D8FAA-6A57-4236-8CB3-52021E2DB98B}"/>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999E68D5-5B3B-4A39-844D-B3A380CB88DF}"/>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93" name="直線コネクタ 592">
          <a:extLst>
            <a:ext uri="{FF2B5EF4-FFF2-40B4-BE49-F238E27FC236}">
              <a16:creationId xmlns:a16="http://schemas.microsoft.com/office/drawing/2014/main" id="{CA2A1C8F-75C9-4C17-AF5E-DA85B576A2B5}"/>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5E37B7D0-1A7B-4149-83C4-DED5B195AF79}"/>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95" name="直線コネクタ 594">
          <a:extLst>
            <a:ext uri="{FF2B5EF4-FFF2-40B4-BE49-F238E27FC236}">
              <a16:creationId xmlns:a16="http://schemas.microsoft.com/office/drawing/2014/main" id="{BA7E46EC-0080-42F6-A4ED-26CB97BB7D29}"/>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64B17A52-ED7A-4A21-A9ED-2F0802743153}"/>
            </a:ext>
          </a:extLst>
        </xdr:cNvPr>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97" name="フローチャート: 判断 596">
          <a:extLst>
            <a:ext uri="{FF2B5EF4-FFF2-40B4-BE49-F238E27FC236}">
              <a16:creationId xmlns:a16="http://schemas.microsoft.com/office/drawing/2014/main" id="{386314DD-B80F-4AA0-9462-AA20EC54B66E}"/>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98" name="フローチャート: 判断 597">
          <a:extLst>
            <a:ext uri="{FF2B5EF4-FFF2-40B4-BE49-F238E27FC236}">
              <a16:creationId xmlns:a16="http://schemas.microsoft.com/office/drawing/2014/main" id="{1E1FEA31-847C-457C-AB0D-DB2BA398B424}"/>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99" name="フローチャート: 判断 598">
          <a:extLst>
            <a:ext uri="{FF2B5EF4-FFF2-40B4-BE49-F238E27FC236}">
              <a16:creationId xmlns:a16="http://schemas.microsoft.com/office/drawing/2014/main" id="{20860F92-EF62-49D3-BBA8-3FCF279C30F4}"/>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600" name="フローチャート: 判断 599">
          <a:extLst>
            <a:ext uri="{FF2B5EF4-FFF2-40B4-BE49-F238E27FC236}">
              <a16:creationId xmlns:a16="http://schemas.microsoft.com/office/drawing/2014/main" id="{099619F6-D817-4EAF-8D22-EC996BC3469E}"/>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01" name="フローチャート: 判断 600">
          <a:extLst>
            <a:ext uri="{FF2B5EF4-FFF2-40B4-BE49-F238E27FC236}">
              <a16:creationId xmlns:a16="http://schemas.microsoft.com/office/drawing/2014/main" id="{5A553561-7A6E-4C5E-BE6B-3C586C343B9B}"/>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032B57F-A009-4E03-A440-F048278677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B0DF7B3-5CE6-4184-BEE8-DDC5E6E694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F125815-4A38-4797-871D-AE509DFB5F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DFF8A38-1B64-4481-A639-DB641D2DF69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06D9FBD-FE2D-4F02-8A5C-4AC9B355E8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154940</xdr:rowOff>
    </xdr:from>
    <xdr:to>
      <xdr:col>116</xdr:col>
      <xdr:colOff>114300</xdr:colOff>
      <xdr:row>60</xdr:row>
      <xdr:rowOff>85090</xdr:rowOff>
    </xdr:to>
    <xdr:sp macro="" textlink="">
      <xdr:nvSpPr>
        <xdr:cNvPr id="607" name="楕円 606">
          <a:extLst>
            <a:ext uri="{FF2B5EF4-FFF2-40B4-BE49-F238E27FC236}">
              <a16:creationId xmlns:a16="http://schemas.microsoft.com/office/drawing/2014/main" id="{38862147-9597-42ED-8D68-863EA0F81A0B}"/>
            </a:ext>
          </a:extLst>
        </xdr:cNvPr>
        <xdr:cNvSpPr/>
      </xdr:nvSpPr>
      <xdr:spPr>
        <a:xfrm>
          <a:off x="22110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6367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AE8C0123-70AD-4930-9366-9C5E1AE7876F}"/>
            </a:ext>
          </a:extLst>
        </xdr:cNvPr>
        <xdr:cNvSpPr txBox="1"/>
      </xdr:nvSpPr>
      <xdr:spPr>
        <a:xfrm>
          <a:off x="22199600"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xdr:rowOff>
    </xdr:from>
    <xdr:to>
      <xdr:col>112</xdr:col>
      <xdr:colOff>38100</xdr:colOff>
      <xdr:row>60</xdr:row>
      <xdr:rowOff>105664</xdr:rowOff>
    </xdr:to>
    <xdr:sp macro="" textlink="">
      <xdr:nvSpPr>
        <xdr:cNvPr id="609" name="楕円 608">
          <a:extLst>
            <a:ext uri="{FF2B5EF4-FFF2-40B4-BE49-F238E27FC236}">
              <a16:creationId xmlns:a16="http://schemas.microsoft.com/office/drawing/2014/main" id="{04FE528A-9595-4C68-BB4A-519992CEB775}"/>
            </a:ext>
          </a:extLst>
        </xdr:cNvPr>
        <xdr:cNvSpPr/>
      </xdr:nvSpPr>
      <xdr:spPr>
        <a:xfrm>
          <a:off x="2127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34290</xdr:rowOff>
    </xdr:from>
    <xdr:to>
      <xdr:col>116</xdr:col>
      <xdr:colOff>63500</xdr:colOff>
      <xdr:row>60</xdr:row>
      <xdr:rowOff>54864</xdr:rowOff>
    </xdr:to>
    <xdr:cxnSp macro="">
      <xdr:nvCxnSpPr>
        <xdr:cNvPr id="610" name="直線コネクタ 609">
          <a:extLst>
            <a:ext uri="{FF2B5EF4-FFF2-40B4-BE49-F238E27FC236}">
              <a16:creationId xmlns:a16="http://schemas.microsoft.com/office/drawing/2014/main" id="{26BF61CF-34BE-44EF-9FCD-33F76EA3C4D7}"/>
            </a:ext>
          </a:extLst>
        </xdr:cNvPr>
        <xdr:cNvCxnSpPr/>
      </xdr:nvCxnSpPr>
      <xdr:spPr>
        <a:xfrm flipV="1">
          <a:off x="21323300" y="1032129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20066</xdr:rowOff>
    </xdr:from>
    <xdr:to>
      <xdr:col>107</xdr:col>
      <xdr:colOff>101600</xdr:colOff>
      <xdr:row>60</xdr:row>
      <xdr:rowOff>121666</xdr:rowOff>
    </xdr:to>
    <xdr:sp macro="" textlink="">
      <xdr:nvSpPr>
        <xdr:cNvPr id="611" name="楕円 610">
          <a:extLst>
            <a:ext uri="{FF2B5EF4-FFF2-40B4-BE49-F238E27FC236}">
              <a16:creationId xmlns:a16="http://schemas.microsoft.com/office/drawing/2014/main" id="{B639D8DE-563C-4F14-B5F2-4E6CA4B02AD8}"/>
            </a:ext>
          </a:extLst>
        </xdr:cNvPr>
        <xdr:cNvSpPr/>
      </xdr:nvSpPr>
      <xdr:spPr>
        <a:xfrm>
          <a:off x="20383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54864</xdr:rowOff>
    </xdr:from>
    <xdr:to>
      <xdr:col>111</xdr:col>
      <xdr:colOff>177800</xdr:colOff>
      <xdr:row>60</xdr:row>
      <xdr:rowOff>70866</xdr:rowOff>
    </xdr:to>
    <xdr:cxnSp macro="">
      <xdr:nvCxnSpPr>
        <xdr:cNvPr id="612" name="直線コネクタ 611">
          <a:extLst>
            <a:ext uri="{FF2B5EF4-FFF2-40B4-BE49-F238E27FC236}">
              <a16:creationId xmlns:a16="http://schemas.microsoft.com/office/drawing/2014/main" id="{E6CD1D54-10A1-47F5-843B-5726A2A6105E}"/>
            </a:ext>
          </a:extLst>
        </xdr:cNvPr>
        <xdr:cNvCxnSpPr/>
      </xdr:nvCxnSpPr>
      <xdr:spPr>
        <a:xfrm flipV="1">
          <a:off x="20434300" y="103418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36068</xdr:rowOff>
    </xdr:from>
    <xdr:to>
      <xdr:col>102</xdr:col>
      <xdr:colOff>165100</xdr:colOff>
      <xdr:row>60</xdr:row>
      <xdr:rowOff>137668</xdr:rowOff>
    </xdr:to>
    <xdr:sp macro="" textlink="">
      <xdr:nvSpPr>
        <xdr:cNvPr id="613" name="楕円 612">
          <a:extLst>
            <a:ext uri="{FF2B5EF4-FFF2-40B4-BE49-F238E27FC236}">
              <a16:creationId xmlns:a16="http://schemas.microsoft.com/office/drawing/2014/main" id="{EB097380-194F-463E-8DAA-3FA28E9F9128}"/>
            </a:ext>
          </a:extLst>
        </xdr:cNvPr>
        <xdr:cNvSpPr/>
      </xdr:nvSpPr>
      <xdr:spPr>
        <a:xfrm>
          <a:off x="19494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70866</xdr:rowOff>
    </xdr:from>
    <xdr:to>
      <xdr:col>107</xdr:col>
      <xdr:colOff>50800</xdr:colOff>
      <xdr:row>60</xdr:row>
      <xdr:rowOff>86868</xdr:rowOff>
    </xdr:to>
    <xdr:cxnSp macro="">
      <xdr:nvCxnSpPr>
        <xdr:cNvPr id="614" name="直線コネクタ 613">
          <a:extLst>
            <a:ext uri="{FF2B5EF4-FFF2-40B4-BE49-F238E27FC236}">
              <a16:creationId xmlns:a16="http://schemas.microsoft.com/office/drawing/2014/main" id="{7612D903-3E8F-45FF-AD6B-3293C020FC3D}"/>
            </a:ext>
          </a:extLst>
        </xdr:cNvPr>
        <xdr:cNvCxnSpPr/>
      </xdr:nvCxnSpPr>
      <xdr:spPr>
        <a:xfrm flipV="1">
          <a:off x="19545300" y="103578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54356</xdr:rowOff>
    </xdr:from>
    <xdr:to>
      <xdr:col>98</xdr:col>
      <xdr:colOff>38100</xdr:colOff>
      <xdr:row>60</xdr:row>
      <xdr:rowOff>155956</xdr:rowOff>
    </xdr:to>
    <xdr:sp macro="" textlink="">
      <xdr:nvSpPr>
        <xdr:cNvPr id="615" name="楕円 614">
          <a:extLst>
            <a:ext uri="{FF2B5EF4-FFF2-40B4-BE49-F238E27FC236}">
              <a16:creationId xmlns:a16="http://schemas.microsoft.com/office/drawing/2014/main" id="{C9CF49F6-897C-4019-92DD-2E798B1374A5}"/>
            </a:ext>
          </a:extLst>
        </xdr:cNvPr>
        <xdr:cNvSpPr/>
      </xdr:nvSpPr>
      <xdr:spPr>
        <a:xfrm>
          <a:off x="18605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86868</xdr:rowOff>
    </xdr:from>
    <xdr:to>
      <xdr:col>102</xdr:col>
      <xdr:colOff>114300</xdr:colOff>
      <xdr:row>60</xdr:row>
      <xdr:rowOff>105156</xdr:rowOff>
    </xdr:to>
    <xdr:cxnSp macro="">
      <xdr:nvCxnSpPr>
        <xdr:cNvPr id="616" name="直線コネクタ 615">
          <a:extLst>
            <a:ext uri="{FF2B5EF4-FFF2-40B4-BE49-F238E27FC236}">
              <a16:creationId xmlns:a16="http://schemas.microsoft.com/office/drawing/2014/main" id="{F3DADD26-D4D7-4ADC-BBFA-F3BC98FF629C}"/>
            </a:ext>
          </a:extLst>
        </xdr:cNvPr>
        <xdr:cNvCxnSpPr/>
      </xdr:nvCxnSpPr>
      <xdr:spPr>
        <a:xfrm flipV="1">
          <a:off x="18656300" y="10373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617" name="n_1aveValue【保健センター・保健所】&#10;一人当たり面積">
          <a:extLst>
            <a:ext uri="{FF2B5EF4-FFF2-40B4-BE49-F238E27FC236}">
              <a16:creationId xmlns:a16="http://schemas.microsoft.com/office/drawing/2014/main" id="{3A227776-2086-4E4F-BAA5-119FA69721AB}"/>
            </a:ext>
          </a:extLst>
        </xdr:cNvPr>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618" name="n_2aveValue【保健センター・保健所】&#10;一人当たり面積">
          <a:extLst>
            <a:ext uri="{FF2B5EF4-FFF2-40B4-BE49-F238E27FC236}">
              <a16:creationId xmlns:a16="http://schemas.microsoft.com/office/drawing/2014/main" id="{2C10DFCE-8D18-4107-A042-43D1D6B4A57D}"/>
            </a:ext>
          </a:extLst>
        </xdr:cNvPr>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619" name="n_3aveValue【保健センター・保健所】&#10;一人当たり面積">
          <a:extLst>
            <a:ext uri="{FF2B5EF4-FFF2-40B4-BE49-F238E27FC236}">
              <a16:creationId xmlns:a16="http://schemas.microsoft.com/office/drawing/2014/main" id="{B42225DD-6A5B-4CA0-B688-06729FBF3698}"/>
            </a:ext>
          </a:extLst>
        </xdr:cNvPr>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620" name="n_4aveValue【保健センター・保健所】&#10;一人当たり面積">
          <a:extLst>
            <a:ext uri="{FF2B5EF4-FFF2-40B4-BE49-F238E27FC236}">
              <a16:creationId xmlns:a16="http://schemas.microsoft.com/office/drawing/2014/main" id="{9D16E358-3686-47F3-953D-E0CD0D3A3327}"/>
            </a:ext>
          </a:extLst>
        </xdr:cNvPr>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122191</xdr:rowOff>
    </xdr:from>
    <xdr:ext cx="469744" cy="259045"/>
    <xdr:sp macro="" textlink="">
      <xdr:nvSpPr>
        <xdr:cNvPr id="621" name="n_1mainValue【保健センター・保健所】&#10;一人当たり面積">
          <a:extLst>
            <a:ext uri="{FF2B5EF4-FFF2-40B4-BE49-F238E27FC236}">
              <a16:creationId xmlns:a16="http://schemas.microsoft.com/office/drawing/2014/main" id="{87E8449F-DE3F-4BEC-8A7A-BAA758B631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138193</xdr:rowOff>
    </xdr:from>
    <xdr:ext cx="469744" cy="259045"/>
    <xdr:sp macro="" textlink="">
      <xdr:nvSpPr>
        <xdr:cNvPr id="622" name="n_2mainValue【保健センター・保健所】&#10;一人当たり面積">
          <a:extLst>
            <a:ext uri="{FF2B5EF4-FFF2-40B4-BE49-F238E27FC236}">
              <a16:creationId xmlns:a16="http://schemas.microsoft.com/office/drawing/2014/main" id="{986FCE80-43CF-45FA-B6CE-65C354305D38}"/>
            </a:ext>
          </a:extLst>
        </xdr:cNvPr>
        <xdr:cNvSpPr txBox="1"/>
      </xdr:nvSpPr>
      <xdr:spPr>
        <a:xfrm>
          <a:off x="20199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154195</xdr:rowOff>
    </xdr:from>
    <xdr:ext cx="469744" cy="259045"/>
    <xdr:sp macro="" textlink="">
      <xdr:nvSpPr>
        <xdr:cNvPr id="623" name="n_3mainValue【保健センター・保健所】&#10;一人当たり面積">
          <a:extLst>
            <a:ext uri="{FF2B5EF4-FFF2-40B4-BE49-F238E27FC236}">
              <a16:creationId xmlns:a16="http://schemas.microsoft.com/office/drawing/2014/main" id="{C72EBA55-D7DC-47E2-BFF3-DCF07769B443}"/>
            </a:ext>
          </a:extLst>
        </xdr:cNvPr>
        <xdr:cNvSpPr txBox="1"/>
      </xdr:nvSpPr>
      <xdr:spPr>
        <a:xfrm>
          <a:off x="19310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xdr:rowOff>
    </xdr:from>
    <xdr:ext cx="469744" cy="259045"/>
    <xdr:sp macro="" textlink="">
      <xdr:nvSpPr>
        <xdr:cNvPr id="624" name="n_4mainValue【保健センター・保健所】&#10;一人当たり面積">
          <a:extLst>
            <a:ext uri="{FF2B5EF4-FFF2-40B4-BE49-F238E27FC236}">
              <a16:creationId xmlns:a16="http://schemas.microsoft.com/office/drawing/2014/main" id="{ACEDFE17-BD13-4641-B883-D89B898544BC}"/>
            </a:ext>
          </a:extLst>
        </xdr:cNvPr>
        <xdr:cNvSpPr txBox="1"/>
      </xdr:nvSpPr>
      <xdr:spPr>
        <a:xfrm>
          <a:off x="184214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7D5A1CC2-A33A-4C48-B7E3-79BEA107FD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5137F1F8-1D4F-422C-807A-61960B1135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197B30D-63F5-4A0B-AB64-650FBA4E42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FB71C91C-F391-4105-8502-2F04A72E95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DA13B5E4-0BF8-4B43-87B2-2618F1E701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1759EBE1-D29C-4E97-A4F9-DCAC3648E9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1492E58B-EEC5-42F2-8176-C6E5669342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C9EAECE6-B492-4659-9F27-BC2DF19EBEB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5D1025D1-FB58-49B6-8DF5-54170FAC6B2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31BEF6C3-C9F6-4CB5-A3B5-C13ADE91E47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3A160033-CDE4-44D8-BBAB-4BB2892D49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5539B7A4-5F0E-4199-A691-DF0FEB5A35A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3A1CA8A3-C3C3-46FE-A578-4C030653954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73ED09BD-47A6-4456-9926-B921091DA0C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C36C21B-73D8-4E6D-A407-F4250B90B61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2A190CC-43B2-4B72-881D-FAA5DAE7A68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A473D31B-1CBC-43BE-A268-DE96612D3FC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371F6A57-863F-4233-B6C8-42DD3BB59FF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37152BEE-82B4-4F7A-821E-EDD1A3071E6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DD01A204-B579-40C6-99EB-0B6DDD1C9D9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4919C86E-B88A-40C2-8A24-6053DAD3EBD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4669D7AA-9967-4029-BE56-4C6865C764F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13E7E4B3-705A-43B5-AC44-E572ED28CDB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8614FC83-390A-43E1-A9DA-36765143BC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9E658162-1CB5-4EB3-96A0-56439CCF2A17}"/>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2DF1FF0C-F593-4D0B-9381-D5DF737A774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9143E756-9A45-47DE-A498-26D1BB22354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D59A87FE-6C78-477D-8B91-DEC2148D7933}"/>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53" name="直線コネクタ 652">
          <a:extLst>
            <a:ext uri="{FF2B5EF4-FFF2-40B4-BE49-F238E27FC236}">
              <a16:creationId xmlns:a16="http://schemas.microsoft.com/office/drawing/2014/main" id="{9ECA193D-F850-456F-BAA1-2B87B7137768}"/>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31494195-585B-4A24-AC64-63B5F1007248}"/>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5" name="フローチャート: 判断 654">
          <a:extLst>
            <a:ext uri="{FF2B5EF4-FFF2-40B4-BE49-F238E27FC236}">
              <a16:creationId xmlns:a16="http://schemas.microsoft.com/office/drawing/2014/main" id="{AE4059FD-3F57-4569-9A5E-F0B5F1A6583F}"/>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56" name="フローチャート: 判断 655">
          <a:extLst>
            <a:ext uri="{FF2B5EF4-FFF2-40B4-BE49-F238E27FC236}">
              <a16:creationId xmlns:a16="http://schemas.microsoft.com/office/drawing/2014/main" id="{16260554-5EB4-44B4-94D5-EBE24EF09481}"/>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57" name="フローチャート: 判断 656">
          <a:extLst>
            <a:ext uri="{FF2B5EF4-FFF2-40B4-BE49-F238E27FC236}">
              <a16:creationId xmlns:a16="http://schemas.microsoft.com/office/drawing/2014/main" id="{4477EEC9-CAAA-4969-8D30-2A6054719391}"/>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58" name="フローチャート: 判断 657">
          <a:extLst>
            <a:ext uri="{FF2B5EF4-FFF2-40B4-BE49-F238E27FC236}">
              <a16:creationId xmlns:a16="http://schemas.microsoft.com/office/drawing/2014/main" id="{48FAF581-8275-4A93-BD0D-7A8F11D96791}"/>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59" name="フローチャート: 判断 658">
          <a:extLst>
            <a:ext uri="{FF2B5EF4-FFF2-40B4-BE49-F238E27FC236}">
              <a16:creationId xmlns:a16="http://schemas.microsoft.com/office/drawing/2014/main" id="{5453D514-3E97-4BA7-A747-0CCDC588F4D2}"/>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0EFC416-AA28-495B-A4DC-23396BBC35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00EDE39-3D06-421D-8D0E-5CE433831C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F931EA4-D8B1-4DCF-913D-60ECF07D7A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45FDD91-8DA8-4368-B33D-058DEAD48F9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EE117B9-16C8-4A9D-AC12-FA8101F56B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97789</xdr:rowOff>
    </xdr:from>
    <xdr:to>
      <xdr:col>85</xdr:col>
      <xdr:colOff>177800</xdr:colOff>
      <xdr:row>80</xdr:row>
      <xdr:rowOff>27939</xdr:rowOff>
    </xdr:to>
    <xdr:sp macro="" textlink="">
      <xdr:nvSpPr>
        <xdr:cNvPr id="665" name="楕円 664">
          <a:extLst>
            <a:ext uri="{FF2B5EF4-FFF2-40B4-BE49-F238E27FC236}">
              <a16:creationId xmlns:a16="http://schemas.microsoft.com/office/drawing/2014/main" id="{2FC0B761-9865-4A15-837D-B70BE002AB14}"/>
            </a:ext>
          </a:extLst>
        </xdr:cNvPr>
        <xdr:cNvSpPr/>
      </xdr:nvSpPr>
      <xdr:spPr>
        <a:xfrm>
          <a:off x="16268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120666</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9278323C-D2CB-41D6-8BF0-5C1E416BC3AA}"/>
            </a:ext>
          </a:extLst>
        </xdr:cNvPr>
        <xdr:cNvSpPr txBox="1"/>
      </xdr:nvSpPr>
      <xdr:spPr>
        <a:xfrm>
          <a:off x="16357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53975</xdr:rowOff>
    </xdr:from>
    <xdr:to>
      <xdr:col>81</xdr:col>
      <xdr:colOff>101600</xdr:colOff>
      <xdr:row>79</xdr:row>
      <xdr:rowOff>155575</xdr:rowOff>
    </xdr:to>
    <xdr:sp macro="" textlink="">
      <xdr:nvSpPr>
        <xdr:cNvPr id="667" name="楕円 666">
          <a:extLst>
            <a:ext uri="{FF2B5EF4-FFF2-40B4-BE49-F238E27FC236}">
              <a16:creationId xmlns:a16="http://schemas.microsoft.com/office/drawing/2014/main" id="{1ED0F765-9596-4E22-A45F-C6CFF0657FDA}"/>
            </a:ext>
          </a:extLst>
        </xdr:cNvPr>
        <xdr:cNvSpPr/>
      </xdr:nvSpPr>
      <xdr:spPr>
        <a:xfrm>
          <a:off x="15430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104775</xdr:rowOff>
    </xdr:from>
    <xdr:to>
      <xdr:col>85</xdr:col>
      <xdr:colOff>127000</xdr:colOff>
      <xdr:row>79</xdr:row>
      <xdr:rowOff>148589</xdr:rowOff>
    </xdr:to>
    <xdr:cxnSp macro="">
      <xdr:nvCxnSpPr>
        <xdr:cNvPr id="668" name="直線コネクタ 667">
          <a:extLst>
            <a:ext uri="{FF2B5EF4-FFF2-40B4-BE49-F238E27FC236}">
              <a16:creationId xmlns:a16="http://schemas.microsoft.com/office/drawing/2014/main" id="{56E5E96F-4CFF-47EE-96C4-73D55F38412D}"/>
            </a:ext>
          </a:extLst>
        </xdr:cNvPr>
        <xdr:cNvCxnSpPr/>
      </xdr:nvCxnSpPr>
      <xdr:spPr>
        <a:xfrm>
          <a:off x="15481300" y="136493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63500</xdr:rowOff>
    </xdr:from>
    <xdr:to>
      <xdr:col>76</xdr:col>
      <xdr:colOff>165100</xdr:colOff>
      <xdr:row>79</xdr:row>
      <xdr:rowOff>165100</xdr:rowOff>
    </xdr:to>
    <xdr:sp macro="" textlink="">
      <xdr:nvSpPr>
        <xdr:cNvPr id="669" name="楕円 668">
          <a:extLst>
            <a:ext uri="{FF2B5EF4-FFF2-40B4-BE49-F238E27FC236}">
              <a16:creationId xmlns:a16="http://schemas.microsoft.com/office/drawing/2014/main" id="{AF6179A9-221A-467D-A2AD-DA630D541075}"/>
            </a:ext>
          </a:extLst>
        </xdr:cNvPr>
        <xdr:cNvSpPr/>
      </xdr:nvSpPr>
      <xdr:spPr>
        <a:xfrm>
          <a:off x="14541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104775</xdr:rowOff>
    </xdr:from>
    <xdr:to>
      <xdr:col>81</xdr:col>
      <xdr:colOff>50800</xdr:colOff>
      <xdr:row>79</xdr:row>
      <xdr:rowOff>114300</xdr:rowOff>
    </xdr:to>
    <xdr:cxnSp macro="">
      <xdr:nvCxnSpPr>
        <xdr:cNvPr id="670" name="直線コネクタ 669">
          <a:extLst>
            <a:ext uri="{FF2B5EF4-FFF2-40B4-BE49-F238E27FC236}">
              <a16:creationId xmlns:a16="http://schemas.microsoft.com/office/drawing/2014/main" id="{A8AE81FA-BF83-4739-9465-0D062AE87489}"/>
            </a:ext>
          </a:extLst>
        </xdr:cNvPr>
        <xdr:cNvCxnSpPr/>
      </xdr:nvCxnSpPr>
      <xdr:spPr>
        <a:xfrm flipV="1">
          <a:off x="14592300" y="13649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65405</xdr:rowOff>
    </xdr:from>
    <xdr:to>
      <xdr:col>72</xdr:col>
      <xdr:colOff>38100</xdr:colOff>
      <xdr:row>79</xdr:row>
      <xdr:rowOff>167005</xdr:rowOff>
    </xdr:to>
    <xdr:sp macro="" textlink="">
      <xdr:nvSpPr>
        <xdr:cNvPr id="671" name="楕円 670">
          <a:extLst>
            <a:ext uri="{FF2B5EF4-FFF2-40B4-BE49-F238E27FC236}">
              <a16:creationId xmlns:a16="http://schemas.microsoft.com/office/drawing/2014/main" id="{033D8AD4-E7E9-47C2-BFBC-2D7E60E950A7}"/>
            </a:ext>
          </a:extLst>
        </xdr:cNvPr>
        <xdr:cNvSpPr/>
      </xdr:nvSpPr>
      <xdr:spPr>
        <a:xfrm>
          <a:off x="13652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114300</xdr:rowOff>
    </xdr:from>
    <xdr:to>
      <xdr:col>76</xdr:col>
      <xdr:colOff>114300</xdr:colOff>
      <xdr:row>79</xdr:row>
      <xdr:rowOff>116205</xdr:rowOff>
    </xdr:to>
    <xdr:cxnSp macro="">
      <xdr:nvCxnSpPr>
        <xdr:cNvPr id="672" name="直線コネクタ 671">
          <a:extLst>
            <a:ext uri="{FF2B5EF4-FFF2-40B4-BE49-F238E27FC236}">
              <a16:creationId xmlns:a16="http://schemas.microsoft.com/office/drawing/2014/main" id="{8D407BE8-332C-4AB4-88AB-0E1E24754B38}"/>
            </a:ext>
          </a:extLst>
        </xdr:cNvPr>
        <xdr:cNvCxnSpPr/>
      </xdr:nvCxnSpPr>
      <xdr:spPr>
        <a:xfrm flipV="1">
          <a:off x="13703300" y="13658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15875</xdr:rowOff>
    </xdr:from>
    <xdr:to>
      <xdr:col>67</xdr:col>
      <xdr:colOff>101600</xdr:colOff>
      <xdr:row>80</xdr:row>
      <xdr:rowOff>117475</xdr:rowOff>
    </xdr:to>
    <xdr:sp macro="" textlink="">
      <xdr:nvSpPr>
        <xdr:cNvPr id="673" name="楕円 672">
          <a:extLst>
            <a:ext uri="{FF2B5EF4-FFF2-40B4-BE49-F238E27FC236}">
              <a16:creationId xmlns:a16="http://schemas.microsoft.com/office/drawing/2014/main" id="{DF6CE1DA-B95B-4107-A75C-77874745992E}"/>
            </a:ext>
          </a:extLst>
        </xdr:cNvPr>
        <xdr:cNvSpPr/>
      </xdr:nvSpPr>
      <xdr:spPr>
        <a:xfrm>
          <a:off x="12763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116205</xdr:rowOff>
    </xdr:from>
    <xdr:to>
      <xdr:col>71</xdr:col>
      <xdr:colOff>177800</xdr:colOff>
      <xdr:row>80</xdr:row>
      <xdr:rowOff>66675</xdr:rowOff>
    </xdr:to>
    <xdr:cxnSp macro="">
      <xdr:nvCxnSpPr>
        <xdr:cNvPr id="674" name="直線コネクタ 673">
          <a:extLst>
            <a:ext uri="{FF2B5EF4-FFF2-40B4-BE49-F238E27FC236}">
              <a16:creationId xmlns:a16="http://schemas.microsoft.com/office/drawing/2014/main" id="{C121E4C5-72F2-452F-9BD0-49D480D8E48B}"/>
            </a:ext>
          </a:extLst>
        </xdr:cNvPr>
        <xdr:cNvCxnSpPr/>
      </xdr:nvCxnSpPr>
      <xdr:spPr>
        <a:xfrm flipV="1">
          <a:off x="12814300" y="1366075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675" name="n_1aveValue【消防施設】&#10;有形固定資産減価償却率">
          <a:extLst>
            <a:ext uri="{FF2B5EF4-FFF2-40B4-BE49-F238E27FC236}">
              <a16:creationId xmlns:a16="http://schemas.microsoft.com/office/drawing/2014/main" id="{25EEF792-955F-4CC6-834C-41BB9F364E56}"/>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76" name="n_2aveValue【消防施設】&#10;有形固定資産減価償却率">
          <a:extLst>
            <a:ext uri="{FF2B5EF4-FFF2-40B4-BE49-F238E27FC236}">
              <a16:creationId xmlns:a16="http://schemas.microsoft.com/office/drawing/2014/main" id="{B9AADB65-A18F-4EF9-8211-9C8A2F316657}"/>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677" name="n_3aveValue【消防施設】&#10;有形固定資産減価償却率">
          <a:extLst>
            <a:ext uri="{FF2B5EF4-FFF2-40B4-BE49-F238E27FC236}">
              <a16:creationId xmlns:a16="http://schemas.microsoft.com/office/drawing/2014/main" id="{4CE818F4-F638-4D4F-A605-F040A549F0CF}"/>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678" name="n_4aveValue【消防施設】&#10;有形固定資産減価償却率">
          <a:extLst>
            <a:ext uri="{FF2B5EF4-FFF2-40B4-BE49-F238E27FC236}">
              <a16:creationId xmlns:a16="http://schemas.microsoft.com/office/drawing/2014/main" id="{A85C359A-EA85-4C55-AC58-288511BE7A57}"/>
            </a:ext>
          </a:extLst>
        </xdr:cNvPr>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652</xdr:rowOff>
    </xdr:from>
    <xdr:ext cx="405111" cy="259045"/>
    <xdr:sp macro="" textlink="">
      <xdr:nvSpPr>
        <xdr:cNvPr id="679" name="n_1mainValue【消防施設】&#10;有形固定資産減価償却率">
          <a:extLst>
            <a:ext uri="{FF2B5EF4-FFF2-40B4-BE49-F238E27FC236}">
              <a16:creationId xmlns:a16="http://schemas.microsoft.com/office/drawing/2014/main" id="{CB9CD722-4AF1-4ACB-AAB0-DB7DE6FCF15E}"/>
            </a:ext>
          </a:extLst>
        </xdr:cNvPr>
        <xdr:cNvSpPr txBox="1"/>
      </xdr:nvSpPr>
      <xdr:spPr>
        <a:xfrm>
          <a:off x="15266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10177</xdr:rowOff>
    </xdr:from>
    <xdr:ext cx="405111" cy="259045"/>
    <xdr:sp macro="" textlink="">
      <xdr:nvSpPr>
        <xdr:cNvPr id="680" name="n_2mainValue【消防施設】&#10;有形固定資産減価償却率">
          <a:extLst>
            <a:ext uri="{FF2B5EF4-FFF2-40B4-BE49-F238E27FC236}">
              <a16:creationId xmlns:a16="http://schemas.microsoft.com/office/drawing/2014/main" id="{8AB37D40-958B-48CA-9380-58681865C595}"/>
            </a:ext>
          </a:extLst>
        </xdr:cNvPr>
        <xdr:cNvSpPr txBox="1"/>
      </xdr:nvSpPr>
      <xdr:spPr>
        <a:xfrm>
          <a:off x="14389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12082</xdr:rowOff>
    </xdr:from>
    <xdr:ext cx="405111" cy="259045"/>
    <xdr:sp macro="" textlink="">
      <xdr:nvSpPr>
        <xdr:cNvPr id="681" name="n_3mainValue【消防施設】&#10;有形固定資産減価償却率">
          <a:extLst>
            <a:ext uri="{FF2B5EF4-FFF2-40B4-BE49-F238E27FC236}">
              <a16:creationId xmlns:a16="http://schemas.microsoft.com/office/drawing/2014/main" id="{10567950-739B-4996-A4D4-9625D245ED22}"/>
            </a:ext>
          </a:extLst>
        </xdr:cNvPr>
        <xdr:cNvSpPr txBox="1"/>
      </xdr:nvSpPr>
      <xdr:spPr>
        <a:xfrm>
          <a:off x="13500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682" name="n_4mainValue【消防施設】&#10;有形固定資産減価償却率">
          <a:extLst>
            <a:ext uri="{FF2B5EF4-FFF2-40B4-BE49-F238E27FC236}">
              <a16:creationId xmlns:a16="http://schemas.microsoft.com/office/drawing/2014/main" id="{943B2364-7586-4A74-AF82-08C99E1F6106}"/>
            </a:ext>
          </a:extLst>
        </xdr:cNvPr>
        <xdr:cNvSpPr txBox="1"/>
      </xdr:nvSpPr>
      <xdr:spPr>
        <a:xfrm>
          <a:off x="12611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507DFA7F-2FAC-48A1-81D5-325634194F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B6D4A1-A99F-4605-9DF0-1ED5A9EA10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1303C277-9198-4666-AB9A-C845B8CB498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FDA71778-19B5-49CB-A6E9-7089A1FA0F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2CB03ADC-7F4B-4361-8463-0DA6796278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8EC383E9-B92D-4236-96BB-88B72C1017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338006DD-8E4A-4019-BB0C-3CF2F50D66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AB33DC7E-79FD-435F-B448-ED5ACEEE4B8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522D1F6D-5FA5-4568-A0DF-8934E3268B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6A54EDFF-2A54-4688-9607-8EDAC3C1DED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ACAE2B71-AC27-4CF2-8F2F-1AB5E2F72B5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C89DF4E3-E79D-4792-B78D-D9898875714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910A73F1-654D-46C9-87AE-82D93A27CC4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11A68ED8-840E-42B7-BA31-4CFE6C30874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AB393455-045A-4EFC-9E27-8ACFC809A24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E0BEC7CD-213C-4816-B30D-E081E0F42E0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98E5894C-919E-47FD-90F5-6D690076551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F76FC492-AEA4-4C69-A996-75D509509FE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6717CE-22A6-49E7-A5DF-2201114A854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E03AAF74-06EE-45BA-8A21-4D38B9CD9A0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1FFCDCBB-1540-4FFF-AB36-93436084129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5DB454D1-7925-4B4E-881D-F9C36AA59AB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389B595-537B-48A2-A436-819BE5EA81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706" name="直線コネクタ 705">
          <a:extLst>
            <a:ext uri="{FF2B5EF4-FFF2-40B4-BE49-F238E27FC236}">
              <a16:creationId xmlns:a16="http://schemas.microsoft.com/office/drawing/2014/main" id="{AA75EEB6-35F1-49B9-976A-ED4883164865}"/>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7" name="【消防施設】&#10;一人当たり面積最小値テキスト">
          <a:extLst>
            <a:ext uri="{FF2B5EF4-FFF2-40B4-BE49-F238E27FC236}">
              <a16:creationId xmlns:a16="http://schemas.microsoft.com/office/drawing/2014/main" id="{F97C911F-9D5F-49E5-B4D4-8FF06222400A}"/>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8" name="直線コネクタ 707">
          <a:extLst>
            <a:ext uri="{FF2B5EF4-FFF2-40B4-BE49-F238E27FC236}">
              <a16:creationId xmlns:a16="http://schemas.microsoft.com/office/drawing/2014/main" id="{1A33F5A4-F8E6-4F96-9512-5E99FE81B03C}"/>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9" name="【消防施設】&#10;一人当たり面積最大値テキスト">
          <a:extLst>
            <a:ext uri="{FF2B5EF4-FFF2-40B4-BE49-F238E27FC236}">
              <a16:creationId xmlns:a16="http://schemas.microsoft.com/office/drawing/2014/main" id="{F9C79CD3-8B05-45CE-8971-B7AA92444F1C}"/>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10" name="直線コネクタ 709">
          <a:extLst>
            <a:ext uri="{FF2B5EF4-FFF2-40B4-BE49-F238E27FC236}">
              <a16:creationId xmlns:a16="http://schemas.microsoft.com/office/drawing/2014/main" id="{4A17CB55-FF96-486D-8532-86AA29A74AAE}"/>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711" name="【消防施設】&#10;一人当たり面積平均値テキスト">
          <a:extLst>
            <a:ext uri="{FF2B5EF4-FFF2-40B4-BE49-F238E27FC236}">
              <a16:creationId xmlns:a16="http://schemas.microsoft.com/office/drawing/2014/main" id="{B321B66F-CC3A-43CF-A3DE-D4A7A2E0767F}"/>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712" name="フローチャート: 判断 711">
          <a:extLst>
            <a:ext uri="{FF2B5EF4-FFF2-40B4-BE49-F238E27FC236}">
              <a16:creationId xmlns:a16="http://schemas.microsoft.com/office/drawing/2014/main" id="{E343AE65-D3CC-4BFB-B1C8-4702FB8A5DEE}"/>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713" name="フローチャート: 判断 712">
          <a:extLst>
            <a:ext uri="{FF2B5EF4-FFF2-40B4-BE49-F238E27FC236}">
              <a16:creationId xmlns:a16="http://schemas.microsoft.com/office/drawing/2014/main" id="{F69408D4-96E0-4B82-9CE5-9DEB6BB953C9}"/>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4" name="フローチャート: 判断 713">
          <a:extLst>
            <a:ext uri="{FF2B5EF4-FFF2-40B4-BE49-F238E27FC236}">
              <a16:creationId xmlns:a16="http://schemas.microsoft.com/office/drawing/2014/main" id="{B7D59FBA-1E21-453B-AC81-27105B53A1E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715" name="フローチャート: 判断 714">
          <a:extLst>
            <a:ext uri="{FF2B5EF4-FFF2-40B4-BE49-F238E27FC236}">
              <a16:creationId xmlns:a16="http://schemas.microsoft.com/office/drawing/2014/main" id="{634618F6-3A25-41A3-B71E-43E314A99099}"/>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716" name="フローチャート: 判断 715">
          <a:extLst>
            <a:ext uri="{FF2B5EF4-FFF2-40B4-BE49-F238E27FC236}">
              <a16:creationId xmlns:a16="http://schemas.microsoft.com/office/drawing/2014/main" id="{7F96D938-DFEF-431A-8AA7-5566849B9721}"/>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484C802-D170-48A7-937B-88CB7F3596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9579A34-BB6B-47B0-8BFA-764324D06D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94C46CF-203B-4519-BE04-76FEC12F8D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15AB58A-CB02-4AC5-AAD2-BEDF2FE15C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B4BDEAD-4ABF-4CBF-843C-31AEEB68D1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116839</xdr:rowOff>
    </xdr:from>
    <xdr:to>
      <xdr:col>116</xdr:col>
      <xdr:colOff>114300</xdr:colOff>
      <xdr:row>83</xdr:row>
      <xdr:rowOff>46989</xdr:rowOff>
    </xdr:to>
    <xdr:sp macro="" textlink="">
      <xdr:nvSpPr>
        <xdr:cNvPr id="722" name="楕円 721">
          <a:extLst>
            <a:ext uri="{FF2B5EF4-FFF2-40B4-BE49-F238E27FC236}">
              <a16:creationId xmlns:a16="http://schemas.microsoft.com/office/drawing/2014/main" id="{2858B3AE-5714-4EA9-9C20-BCF1AD6C3EF9}"/>
            </a:ext>
          </a:extLst>
        </xdr:cNvPr>
        <xdr:cNvSpPr/>
      </xdr:nvSpPr>
      <xdr:spPr>
        <a:xfrm>
          <a:off x="22110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139716</xdr:rowOff>
    </xdr:from>
    <xdr:ext cx="469744" cy="259045"/>
    <xdr:sp macro="" textlink="">
      <xdr:nvSpPr>
        <xdr:cNvPr id="723" name="【消防施設】&#10;一人当たり面積該当値テキスト">
          <a:extLst>
            <a:ext uri="{FF2B5EF4-FFF2-40B4-BE49-F238E27FC236}">
              <a16:creationId xmlns:a16="http://schemas.microsoft.com/office/drawing/2014/main" id="{F51C17CD-C5AA-46C1-BD38-6985AF5060E5}"/>
            </a:ext>
          </a:extLst>
        </xdr:cNvPr>
        <xdr:cNvSpPr txBox="1"/>
      </xdr:nvSpPr>
      <xdr:spPr>
        <a:xfrm>
          <a:off x="22199600"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135889</xdr:rowOff>
    </xdr:from>
    <xdr:to>
      <xdr:col>112</xdr:col>
      <xdr:colOff>38100</xdr:colOff>
      <xdr:row>83</xdr:row>
      <xdr:rowOff>66039</xdr:rowOff>
    </xdr:to>
    <xdr:sp macro="" textlink="">
      <xdr:nvSpPr>
        <xdr:cNvPr id="724" name="楕円 723">
          <a:extLst>
            <a:ext uri="{FF2B5EF4-FFF2-40B4-BE49-F238E27FC236}">
              <a16:creationId xmlns:a16="http://schemas.microsoft.com/office/drawing/2014/main" id="{A9CE6D11-BA1A-45BA-809F-1D32BAF6F94F}"/>
            </a:ext>
          </a:extLst>
        </xdr:cNvPr>
        <xdr:cNvSpPr/>
      </xdr:nvSpPr>
      <xdr:spPr>
        <a:xfrm>
          <a:off x="2127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167639</xdr:rowOff>
    </xdr:from>
    <xdr:to>
      <xdr:col>116</xdr:col>
      <xdr:colOff>63500</xdr:colOff>
      <xdr:row>83</xdr:row>
      <xdr:rowOff>15239</xdr:rowOff>
    </xdr:to>
    <xdr:cxnSp macro="">
      <xdr:nvCxnSpPr>
        <xdr:cNvPr id="725" name="直線コネクタ 724">
          <a:extLst>
            <a:ext uri="{FF2B5EF4-FFF2-40B4-BE49-F238E27FC236}">
              <a16:creationId xmlns:a16="http://schemas.microsoft.com/office/drawing/2014/main" id="{FD1B2523-BF0F-47A3-829E-5902C29C6260}"/>
            </a:ext>
          </a:extLst>
        </xdr:cNvPr>
        <xdr:cNvCxnSpPr/>
      </xdr:nvCxnSpPr>
      <xdr:spPr>
        <a:xfrm flipV="1">
          <a:off x="21323300" y="14226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26" name="楕円 725">
          <a:extLst>
            <a:ext uri="{FF2B5EF4-FFF2-40B4-BE49-F238E27FC236}">
              <a16:creationId xmlns:a16="http://schemas.microsoft.com/office/drawing/2014/main" id="{68D820BF-8CE3-4D55-AB0A-D27FD5908845}"/>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15239</xdr:rowOff>
    </xdr:from>
    <xdr:to>
      <xdr:col>111</xdr:col>
      <xdr:colOff>177800</xdr:colOff>
      <xdr:row>83</xdr:row>
      <xdr:rowOff>49530</xdr:rowOff>
    </xdr:to>
    <xdr:cxnSp macro="">
      <xdr:nvCxnSpPr>
        <xdr:cNvPr id="727" name="直線コネクタ 726">
          <a:extLst>
            <a:ext uri="{FF2B5EF4-FFF2-40B4-BE49-F238E27FC236}">
              <a16:creationId xmlns:a16="http://schemas.microsoft.com/office/drawing/2014/main" id="{3A81DC01-F90B-4249-9235-575C99F69651}"/>
            </a:ext>
          </a:extLst>
        </xdr:cNvPr>
        <xdr:cNvCxnSpPr/>
      </xdr:nvCxnSpPr>
      <xdr:spPr>
        <a:xfrm flipV="1">
          <a:off x="20434300" y="1424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33020</xdr:rowOff>
    </xdr:from>
    <xdr:to>
      <xdr:col>102</xdr:col>
      <xdr:colOff>165100</xdr:colOff>
      <xdr:row>83</xdr:row>
      <xdr:rowOff>134620</xdr:rowOff>
    </xdr:to>
    <xdr:sp macro="" textlink="">
      <xdr:nvSpPr>
        <xdr:cNvPr id="728" name="楕円 727">
          <a:extLst>
            <a:ext uri="{FF2B5EF4-FFF2-40B4-BE49-F238E27FC236}">
              <a16:creationId xmlns:a16="http://schemas.microsoft.com/office/drawing/2014/main" id="{76F98D1E-D240-4316-860E-7177928F371F}"/>
            </a:ext>
          </a:extLst>
        </xdr:cNvPr>
        <xdr:cNvSpPr/>
      </xdr:nvSpPr>
      <xdr:spPr>
        <a:xfrm>
          <a:off x="19494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83820</xdr:rowOff>
    </xdr:to>
    <xdr:cxnSp macro="">
      <xdr:nvCxnSpPr>
        <xdr:cNvPr id="729" name="直線コネクタ 728">
          <a:extLst>
            <a:ext uri="{FF2B5EF4-FFF2-40B4-BE49-F238E27FC236}">
              <a16:creationId xmlns:a16="http://schemas.microsoft.com/office/drawing/2014/main" id="{B4D25C42-8455-45EE-B5DC-A03B9715312F}"/>
            </a:ext>
          </a:extLst>
        </xdr:cNvPr>
        <xdr:cNvCxnSpPr/>
      </xdr:nvCxnSpPr>
      <xdr:spPr>
        <a:xfrm flipV="1">
          <a:off x="19545300" y="1427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52070</xdr:rowOff>
    </xdr:from>
    <xdr:to>
      <xdr:col>98</xdr:col>
      <xdr:colOff>38100</xdr:colOff>
      <xdr:row>83</xdr:row>
      <xdr:rowOff>153670</xdr:rowOff>
    </xdr:to>
    <xdr:sp macro="" textlink="">
      <xdr:nvSpPr>
        <xdr:cNvPr id="730" name="楕円 729">
          <a:extLst>
            <a:ext uri="{FF2B5EF4-FFF2-40B4-BE49-F238E27FC236}">
              <a16:creationId xmlns:a16="http://schemas.microsoft.com/office/drawing/2014/main" id="{973DE477-8CEB-4888-AE62-C7366A89E3C9}"/>
            </a:ext>
          </a:extLst>
        </xdr:cNvPr>
        <xdr:cNvSpPr/>
      </xdr:nvSpPr>
      <xdr:spPr>
        <a:xfrm>
          <a:off x="1860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83820</xdr:rowOff>
    </xdr:from>
    <xdr:to>
      <xdr:col>102</xdr:col>
      <xdr:colOff>114300</xdr:colOff>
      <xdr:row>83</xdr:row>
      <xdr:rowOff>102870</xdr:rowOff>
    </xdr:to>
    <xdr:cxnSp macro="">
      <xdr:nvCxnSpPr>
        <xdr:cNvPr id="731" name="直線コネクタ 730">
          <a:extLst>
            <a:ext uri="{FF2B5EF4-FFF2-40B4-BE49-F238E27FC236}">
              <a16:creationId xmlns:a16="http://schemas.microsoft.com/office/drawing/2014/main" id="{F77D9824-F392-4BA0-8511-12D94EE35CE1}"/>
            </a:ext>
          </a:extLst>
        </xdr:cNvPr>
        <xdr:cNvCxnSpPr/>
      </xdr:nvCxnSpPr>
      <xdr:spPr>
        <a:xfrm flipV="1">
          <a:off x="18656300" y="14314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732" name="n_1aveValue【消防施設】&#10;一人当たり面積">
          <a:extLst>
            <a:ext uri="{FF2B5EF4-FFF2-40B4-BE49-F238E27FC236}">
              <a16:creationId xmlns:a16="http://schemas.microsoft.com/office/drawing/2014/main" id="{0AE9D473-5C47-4ADD-9BAD-F9F01AADD5F8}"/>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3" name="n_2aveValue【消防施設】&#10;一人当たり面積">
          <a:extLst>
            <a:ext uri="{FF2B5EF4-FFF2-40B4-BE49-F238E27FC236}">
              <a16:creationId xmlns:a16="http://schemas.microsoft.com/office/drawing/2014/main" id="{C059D621-490E-4EF5-B769-540FB0068362}"/>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734" name="n_3aveValue【消防施設】&#10;一人当たり面積">
          <a:extLst>
            <a:ext uri="{FF2B5EF4-FFF2-40B4-BE49-F238E27FC236}">
              <a16:creationId xmlns:a16="http://schemas.microsoft.com/office/drawing/2014/main" id="{62271836-7B06-4050-987E-8FF52161BFE7}"/>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735" name="n_4aveValue【消防施設】&#10;一人当たり面積">
          <a:extLst>
            <a:ext uri="{FF2B5EF4-FFF2-40B4-BE49-F238E27FC236}">
              <a16:creationId xmlns:a16="http://schemas.microsoft.com/office/drawing/2014/main" id="{5CCDA615-0828-4AD1-94AD-FA0539A42658}"/>
            </a:ext>
          </a:extLst>
        </xdr:cNvPr>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82566</xdr:rowOff>
    </xdr:from>
    <xdr:ext cx="469744" cy="259045"/>
    <xdr:sp macro="" textlink="">
      <xdr:nvSpPr>
        <xdr:cNvPr id="736" name="n_1mainValue【消防施設】&#10;一人当たり面積">
          <a:extLst>
            <a:ext uri="{FF2B5EF4-FFF2-40B4-BE49-F238E27FC236}">
              <a16:creationId xmlns:a16="http://schemas.microsoft.com/office/drawing/2014/main" id="{7A8F38E4-1032-418E-8CDB-2C9AE9BEEE65}"/>
            </a:ext>
          </a:extLst>
        </xdr:cNvPr>
        <xdr:cNvSpPr txBox="1"/>
      </xdr:nvSpPr>
      <xdr:spPr>
        <a:xfrm>
          <a:off x="21075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37" name="n_2mainValue【消防施設】&#10;一人当たり面積">
          <a:extLst>
            <a:ext uri="{FF2B5EF4-FFF2-40B4-BE49-F238E27FC236}">
              <a16:creationId xmlns:a16="http://schemas.microsoft.com/office/drawing/2014/main" id="{5EE24961-AE03-4D0E-BEA6-DD10780313C9}"/>
            </a:ext>
          </a:extLst>
        </xdr:cNvPr>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151147</xdr:rowOff>
    </xdr:from>
    <xdr:ext cx="469744" cy="259045"/>
    <xdr:sp macro="" textlink="">
      <xdr:nvSpPr>
        <xdr:cNvPr id="738" name="n_3mainValue【消防施設】&#10;一人当たり面積">
          <a:extLst>
            <a:ext uri="{FF2B5EF4-FFF2-40B4-BE49-F238E27FC236}">
              <a16:creationId xmlns:a16="http://schemas.microsoft.com/office/drawing/2014/main" id="{C17F3671-9CE5-4F36-89BE-DD8C5B8259FC}"/>
            </a:ext>
          </a:extLst>
        </xdr:cNvPr>
        <xdr:cNvSpPr txBox="1"/>
      </xdr:nvSpPr>
      <xdr:spPr>
        <a:xfrm>
          <a:off x="19310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170197</xdr:rowOff>
    </xdr:from>
    <xdr:ext cx="469744" cy="259045"/>
    <xdr:sp macro="" textlink="">
      <xdr:nvSpPr>
        <xdr:cNvPr id="739" name="n_4mainValue【消防施設】&#10;一人当たり面積">
          <a:extLst>
            <a:ext uri="{FF2B5EF4-FFF2-40B4-BE49-F238E27FC236}">
              <a16:creationId xmlns:a16="http://schemas.microsoft.com/office/drawing/2014/main" id="{E7527ABC-1588-4BB9-AD6B-25BE62F2AA92}"/>
            </a:ext>
          </a:extLst>
        </xdr:cNvPr>
        <xdr:cNvSpPr txBox="1"/>
      </xdr:nvSpPr>
      <xdr:spPr>
        <a:xfrm>
          <a:off x="18421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AF08692D-D994-41C5-89AC-2FAF327E6FC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67D06B66-3957-4866-9098-F236F2BA58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F50F8563-FB4D-4C99-8765-8D6A744F0F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324AFC6-EF5F-441D-8922-21E08D7D3E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A4D1813F-8AE7-4D3C-B57B-A15B7A7341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86CC793-E129-47FE-BD32-C1007D44090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D2011FEC-A2F0-486F-ADB1-499D83223E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93071E1E-14BB-4282-A842-0CC081DF738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86633D55-9F3B-4BE4-B29E-966D234836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9964F42B-E491-45C0-8C87-CCE73F6D21A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1FF3E7FE-5EFA-487A-99ED-9F97F2C569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C9D7F3C4-9D87-4DF6-93ED-81021E9E7E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590C0698-E507-4FDD-A5F1-E02E0AD7ABB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AABC4240-F14A-4A45-BEA7-492E119F6D1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625C1290-E86A-407C-9616-91D7C6C868B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DEF2476E-BC20-4ED0-AE22-1AE4D120D93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87825BDA-5246-417F-B527-8916C62C73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488FDD6-C674-455A-8C5F-8DF155F44DE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CD8DE858-5CCF-4AFE-A071-9BBD956904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B0639AE6-8FB7-4537-BB3E-1872CFE92A6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D2661888-A338-44FB-ABFC-C0545500140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BBD2A381-A968-4292-909E-A08F0980AE9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40F39133-E762-479C-830A-A4F016C41CA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6868F5D-8BA5-4A15-BC62-0BCB7BE24C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F64CCFEC-C246-4080-AD8E-7FBF36F70B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77E4463C-E3C2-42E9-8F01-3A1969B06886}"/>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5AA44793-3DF2-4635-A65A-B896D90FD07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CD9E69F2-8F90-41F8-99F8-77F208C6FB9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8" name="【庁舎】&#10;有形固定資産減価償却率最大値テキスト">
          <a:extLst>
            <a:ext uri="{FF2B5EF4-FFF2-40B4-BE49-F238E27FC236}">
              <a16:creationId xmlns:a16="http://schemas.microsoft.com/office/drawing/2014/main" id="{333C7E81-1F7E-4E61-B3A6-53DD05E916A2}"/>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9" name="直線コネクタ 768">
          <a:extLst>
            <a:ext uri="{FF2B5EF4-FFF2-40B4-BE49-F238E27FC236}">
              <a16:creationId xmlns:a16="http://schemas.microsoft.com/office/drawing/2014/main" id="{62947855-1D6A-419E-A298-48581E499D86}"/>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770" name="【庁舎】&#10;有形固定資産減価償却率平均値テキスト">
          <a:extLst>
            <a:ext uri="{FF2B5EF4-FFF2-40B4-BE49-F238E27FC236}">
              <a16:creationId xmlns:a16="http://schemas.microsoft.com/office/drawing/2014/main" id="{8F82656E-3C9B-4DA4-A496-6A35CCF54025}"/>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71" name="フローチャート: 判断 770">
          <a:extLst>
            <a:ext uri="{FF2B5EF4-FFF2-40B4-BE49-F238E27FC236}">
              <a16:creationId xmlns:a16="http://schemas.microsoft.com/office/drawing/2014/main" id="{5F5EB099-B431-4C7D-8CF0-13AD353E23FF}"/>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72" name="フローチャート: 判断 771">
          <a:extLst>
            <a:ext uri="{FF2B5EF4-FFF2-40B4-BE49-F238E27FC236}">
              <a16:creationId xmlns:a16="http://schemas.microsoft.com/office/drawing/2014/main" id="{226C0A8D-6DBF-4704-BD2E-5D65512A2E73}"/>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73" name="フローチャート: 判断 772">
          <a:extLst>
            <a:ext uri="{FF2B5EF4-FFF2-40B4-BE49-F238E27FC236}">
              <a16:creationId xmlns:a16="http://schemas.microsoft.com/office/drawing/2014/main" id="{884562E6-5219-4987-87E0-E5FA2C463A82}"/>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74" name="フローチャート: 判断 773">
          <a:extLst>
            <a:ext uri="{FF2B5EF4-FFF2-40B4-BE49-F238E27FC236}">
              <a16:creationId xmlns:a16="http://schemas.microsoft.com/office/drawing/2014/main" id="{3287EF66-EA91-422F-82A9-5C9C0D1EACD8}"/>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75" name="フローチャート: 判断 774">
          <a:extLst>
            <a:ext uri="{FF2B5EF4-FFF2-40B4-BE49-F238E27FC236}">
              <a16:creationId xmlns:a16="http://schemas.microsoft.com/office/drawing/2014/main" id="{DB51678D-8F94-4416-BEAD-65A001AB72C3}"/>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A23DE92-880A-41AF-B73A-DCE45068CC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27EF6C1-BB6E-4AC7-B44B-0D58429126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A241C78-DC0B-40EE-A2C1-D201CA54DC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1B319E-33FC-443B-B099-401F149EB8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4789167-4C27-449E-8F72-BC9F7A3153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87449</xdr:rowOff>
    </xdr:from>
    <xdr:to>
      <xdr:col>85</xdr:col>
      <xdr:colOff>177800</xdr:colOff>
      <xdr:row>104</xdr:row>
      <xdr:rowOff>17599</xdr:rowOff>
    </xdr:to>
    <xdr:sp macro="" textlink="">
      <xdr:nvSpPr>
        <xdr:cNvPr id="781" name="楕円 780">
          <a:extLst>
            <a:ext uri="{FF2B5EF4-FFF2-40B4-BE49-F238E27FC236}">
              <a16:creationId xmlns:a16="http://schemas.microsoft.com/office/drawing/2014/main" id="{4283FB9A-6C26-4A1B-85AD-1DEE50293D52}"/>
            </a:ext>
          </a:extLst>
        </xdr:cNvPr>
        <xdr:cNvSpPr/>
      </xdr:nvSpPr>
      <xdr:spPr>
        <a:xfrm>
          <a:off x="162687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110326</xdr:rowOff>
    </xdr:from>
    <xdr:ext cx="405111" cy="259045"/>
    <xdr:sp macro="" textlink="">
      <xdr:nvSpPr>
        <xdr:cNvPr id="782" name="【庁舎】&#10;有形固定資産減価償却率該当値テキスト">
          <a:extLst>
            <a:ext uri="{FF2B5EF4-FFF2-40B4-BE49-F238E27FC236}">
              <a16:creationId xmlns:a16="http://schemas.microsoft.com/office/drawing/2014/main" id="{7E04CAEA-FE8A-4974-99B3-CCB5BBDED29E}"/>
            </a:ext>
          </a:extLst>
        </xdr:cNvPr>
        <xdr:cNvSpPr txBox="1"/>
      </xdr:nvSpPr>
      <xdr:spPr>
        <a:xfrm>
          <a:off x="16357600" y="1759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56424</xdr:rowOff>
    </xdr:from>
    <xdr:to>
      <xdr:col>81</xdr:col>
      <xdr:colOff>101600</xdr:colOff>
      <xdr:row>103</xdr:row>
      <xdr:rowOff>158024</xdr:rowOff>
    </xdr:to>
    <xdr:sp macro="" textlink="">
      <xdr:nvSpPr>
        <xdr:cNvPr id="783" name="楕円 782">
          <a:extLst>
            <a:ext uri="{FF2B5EF4-FFF2-40B4-BE49-F238E27FC236}">
              <a16:creationId xmlns:a16="http://schemas.microsoft.com/office/drawing/2014/main" id="{57601AC2-96E0-4969-AD02-2CADC41860C1}"/>
            </a:ext>
          </a:extLst>
        </xdr:cNvPr>
        <xdr:cNvSpPr/>
      </xdr:nvSpPr>
      <xdr:spPr>
        <a:xfrm>
          <a:off x="15430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107224</xdr:rowOff>
    </xdr:from>
    <xdr:to>
      <xdr:col>85</xdr:col>
      <xdr:colOff>127000</xdr:colOff>
      <xdr:row>103</xdr:row>
      <xdr:rowOff>138249</xdr:rowOff>
    </xdr:to>
    <xdr:cxnSp macro="">
      <xdr:nvCxnSpPr>
        <xdr:cNvPr id="784" name="直線コネクタ 783">
          <a:extLst>
            <a:ext uri="{FF2B5EF4-FFF2-40B4-BE49-F238E27FC236}">
              <a16:creationId xmlns:a16="http://schemas.microsoft.com/office/drawing/2014/main" id="{ADFB6279-AC13-4CA7-B5A5-6AA6FC1E9199}"/>
            </a:ext>
          </a:extLst>
        </xdr:cNvPr>
        <xdr:cNvCxnSpPr/>
      </xdr:nvCxnSpPr>
      <xdr:spPr>
        <a:xfrm>
          <a:off x="15481300" y="177665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27032</xdr:rowOff>
    </xdr:from>
    <xdr:to>
      <xdr:col>76</xdr:col>
      <xdr:colOff>165100</xdr:colOff>
      <xdr:row>103</xdr:row>
      <xdr:rowOff>128632</xdr:rowOff>
    </xdr:to>
    <xdr:sp macro="" textlink="">
      <xdr:nvSpPr>
        <xdr:cNvPr id="785" name="楕円 784">
          <a:extLst>
            <a:ext uri="{FF2B5EF4-FFF2-40B4-BE49-F238E27FC236}">
              <a16:creationId xmlns:a16="http://schemas.microsoft.com/office/drawing/2014/main" id="{78F49D1B-7385-46DD-96D6-A0FD7A847850}"/>
            </a:ext>
          </a:extLst>
        </xdr:cNvPr>
        <xdr:cNvSpPr/>
      </xdr:nvSpPr>
      <xdr:spPr>
        <a:xfrm>
          <a:off x="14541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77832</xdr:rowOff>
    </xdr:from>
    <xdr:to>
      <xdr:col>81</xdr:col>
      <xdr:colOff>50800</xdr:colOff>
      <xdr:row>103</xdr:row>
      <xdr:rowOff>107224</xdr:rowOff>
    </xdr:to>
    <xdr:cxnSp macro="">
      <xdr:nvCxnSpPr>
        <xdr:cNvPr id="786" name="直線コネクタ 785">
          <a:extLst>
            <a:ext uri="{FF2B5EF4-FFF2-40B4-BE49-F238E27FC236}">
              <a16:creationId xmlns:a16="http://schemas.microsoft.com/office/drawing/2014/main" id="{84C0929A-76FF-48FE-B5E4-5B50375582D2}"/>
            </a:ext>
          </a:extLst>
        </xdr:cNvPr>
        <xdr:cNvCxnSpPr/>
      </xdr:nvCxnSpPr>
      <xdr:spPr>
        <a:xfrm>
          <a:off x="14592300" y="177371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787" name="楕円 786">
          <a:extLst>
            <a:ext uri="{FF2B5EF4-FFF2-40B4-BE49-F238E27FC236}">
              <a16:creationId xmlns:a16="http://schemas.microsoft.com/office/drawing/2014/main" id="{54943AD3-5D66-4FFE-8584-85E2EDBD420F}"/>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77832</xdr:rowOff>
    </xdr:from>
    <xdr:to>
      <xdr:col>76</xdr:col>
      <xdr:colOff>114300</xdr:colOff>
      <xdr:row>103</xdr:row>
      <xdr:rowOff>84364</xdr:rowOff>
    </xdr:to>
    <xdr:cxnSp macro="">
      <xdr:nvCxnSpPr>
        <xdr:cNvPr id="788" name="直線コネクタ 787">
          <a:extLst>
            <a:ext uri="{FF2B5EF4-FFF2-40B4-BE49-F238E27FC236}">
              <a16:creationId xmlns:a16="http://schemas.microsoft.com/office/drawing/2014/main" id="{A9A4E074-8F5F-4F46-A78E-970D14CB4220}"/>
            </a:ext>
          </a:extLst>
        </xdr:cNvPr>
        <xdr:cNvCxnSpPr/>
      </xdr:nvCxnSpPr>
      <xdr:spPr>
        <a:xfrm flipV="1">
          <a:off x="13703300" y="177371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4173</xdr:rowOff>
    </xdr:from>
    <xdr:to>
      <xdr:col>67</xdr:col>
      <xdr:colOff>101600</xdr:colOff>
      <xdr:row>103</xdr:row>
      <xdr:rowOff>105773</xdr:rowOff>
    </xdr:to>
    <xdr:sp macro="" textlink="">
      <xdr:nvSpPr>
        <xdr:cNvPr id="789" name="楕円 788">
          <a:extLst>
            <a:ext uri="{FF2B5EF4-FFF2-40B4-BE49-F238E27FC236}">
              <a16:creationId xmlns:a16="http://schemas.microsoft.com/office/drawing/2014/main" id="{BE1F4492-D79F-44C6-B081-F798DF3D7605}"/>
            </a:ext>
          </a:extLst>
        </xdr:cNvPr>
        <xdr:cNvSpPr/>
      </xdr:nvSpPr>
      <xdr:spPr>
        <a:xfrm>
          <a:off x="12763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54973</xdr:rowOff>
    </xdr:from>
    <xdr:to>
      <xdr:col>71</xdr:col>
      <xdr:colOff>177800</xdr:colOff>
      <xdr:row>103</xdr:row>
      <xdr:rowOff>84364</xdr:rowOff>
    </xdr:to>
    <xdr:cxnSp macro="">
      <xdr:nvCxnSpPr>
        <xdr:cNvPr id="790" name="直線コネクタ 789">
          <a:extLst>
            <a:ext uri="{FF2B5EF4-FFF2-40B4-BE49-F238E27FC236}">
              <a16:creationId xmlns:a16="http://schemas.microsoft.com/office/drawing/2014/main" id="{D3207549-B6E8-4F4C-89F9-B5CCAAEFE89E}"/>
            </a:ext>
          </a:extLst>
        </xdr:cNvPr>
        <xdr:cNvCxnSpPr/>
      </xdr:nvCxnSpPr>
      <xdr:spPr>
        <a:xfrm>
          <a:off x="12814300" y="177143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791" name="n_1aveValue【庁舎】&#10;有形固定資産減価償却率">
          <a:extLst>
            <a:ext uri="{FF2B5EF4-FFF2-40B4-BE49-F238E27FC236}">
              <a16:creationId xmlns:a16="http://schemas.microsoft.com/office/drawing/2014/main" id="{B6714AAA-5CA2-45DA-B4ED-A8A37391276C}"/>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92" name="n_2aveValue【庁舎】&#10;有形固定資産減価償却率">
          <a:extLst>
            <a:ext uri="{FF2B5EF4-FFF2-40B4-BE49-F238E27FC236}">
              <a16:creationId xmlns:a16="http://schemas.microsoft.com/office/drawing/2014/main" id="{D97ABFBC-6A2B-4404-910B-2F40FAA61867}"/>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793" name="n_3aveValue【庁舎】&#10;有形固定資産減価償却率">
          <a:extLst>
            <a:ext uri="{FF2B5EF4-FFF2-40B4-BE49-F238E27FC236}">
              <a16:creationId xmlns:a16="http://schemas.microsoft.com/office/drawing/2014/main" id="{A765A116-FA98-437B-9075-4E1A1E8D4E98}"/>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794" name="n_4aveValue【庁舎】&#10;有形固定資産減価償却率">
          <a:extLst>
            <a:ext uri="{FF2B5EF4-FFF2-40B4-BE49-F238E27FC236}">
              <a16:creationId xmlns:a16="http://schemas.microsoft.com/office/drawing/2014/main" id="{044E161C-C11E-45A9-A4F4-FB4FFEB59AC4}"/>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3101</xdr:rowOff>
    </xdr:from>
    <xdr:ext cx="405111" cy="259045"/>
    <xdr:sp macro="" textlink="">
      <xdr:nvSpPr>
        <xdr:cNvPr id="795" name="n_1mainValue【庁舎】&#10;有形固定資産減価償却率">
          <a:extLst>
            <a:ext uri="{FF2B5EF4-FFF2-40B4-BE49-F238E27FC236}">
              <a16:creationId xmlns:a16="http://schemas.microsoft.com/office/drawing/2014/main" id="{F2834E22-AC56-4A5D-A69D-1A183CDE6BDA}"/>
            </a:ext>
          </a:extLst>
        </xdr:cNvPr>
        <xdr:cNvSpPr txBox="1"/>
      </xdr:nvSpPr>
      <xdr:spPr>
        <a:xfrm>
          <a:off x="15266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145159</xdr:rowOff>
    </xdr:from>
    <xdr:ext cx="405111" cy="259045"/>
    <xdr:sp macro="" textlink="">
      <xdr:nvSpPr>
        <xdr:cNvPr id="796" name="n_2mainValue【庁舎】&#10;有形固定資産減価償却率">
          <a:extLst>
            <a:ext uri="{FF2B5EF4-FFF2-40B4-BE49-F238E27FC236}">
              <a16:creationId xmlns:a16="http://schemas.microsoft.com/office/drawing/2014/main" id="{017F03F0-E2BA-4E7D-B2C1-D8DDE3DDE014}"/>
            </a:ext>
          </a:extLst>
        </xdr:cNvPr>
        <xdr:cNvSpPr txBox="1"/>
      </xdr:nvSpPr>
      <xdr:spPr>
        <a:xfrm>
          <a:off x="14389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797" name="n_3mainValue【庁舎】&#10;有形固定資産減価償却率">
          <a:extLst>
            <a:ext uri="{FF2B5EF4-FFF2-40B4-BE49-F238E27FC236}">
              <a16:creationId xmlns:a16="http://schemas.microsoft.com/office/drawing/2014/main" id="{9833D87A-2DD8-484E-BD13-9995C754AE12}"/>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122300</xdr:rowOff>
    </xdr:from>
    <xdr:ext cx="405111" cy="259045"/>
    <xdr:sp macro="" textlink="">
      <xdr:nvSpPr>
        <xdr:cNvPr id="798" name="n_4mainValue【庁舎】&#10;有形固定資産減価償却率">
          <a:extLst>
            <a:ext uri="{FF2B5EF4-FFF2-40B4-BE49-F238E27FC236}">
              <a16:creationId xmlns:a16="http://schemas.microsoft.com/office/drawing/2014/main" id="{47B1D673-717F-4649-80CB-73223E1C9DB5}"/>
            </a:ext>
          </a:extLst>
        </xdr:cNvPr>
        <xdr:cNvSpPr txBox="1"/>
      </xdr:nvSpPr>
      <xdr:spPr>
        <a:xfrm>
          <a:off x="12611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7A30FB1E-728A-4C3A-B1C0-4921DBE306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57A2F709-8BEE-4744-80A3-A733AAC144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8D493930-A882-4B60-AE48-9782DC22F9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254981D1-7DF8-4A02-B075-F36179E984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8F881CD3-3160-4425-BC2B-AEA045A5B7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C15209C4-FD51-4B3A-A041-2413E7EAD1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DBE0EDCA-7791-46A3-8600-E6FB6BCA97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E29F2071-B5DA-4C90-BE21-A182AE7090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60F42968-F58B-40C5-AB2A-A9F2ABFD12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582780F4-F596-40B7-9B30-E79F97A7C96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FDC6E32B-262C-4CA3-B765-B6F52FA47F2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DF55FC21-2D80-4897-8978-D05C515C784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8FF9C254-E5EA-4573-9723-FB822B8C338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8EEC0EB8-F608-46FF-A270-7AE5B1332B1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37860AFD-112A-4961-B006-18EFBB8CB99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C1EBD78D-D1C4-4372-AED2-7EE52265756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927DADE-57AC-40E0-9668-B88302CD394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2A18256F-324A-485C-8514-786C147524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6DD9D819-6136-40B2-A46B-DF985801213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4557E5AF-9E5A-4BAB-B663-FD574A1134B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9C6024EE-0C02-418B-AE4B-DC7858C1CD0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20" name="テキスト ボックス 819">
          <a:extLst>
            <a:ext uri="{FF2B5EF4-FFF2-40B4-BE49-F238E27FC236}">
              <a16:creationId xmlns:a16="http://schemas.microsoft.com/office/drawing/2014/main" id="{F1A2C50A-7A51-4CD0-B886-C52A36DD7C16}"/>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7591147A-7136-4A9E-BC79-982FDFF38C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2" name="テキスト ボックス 821">
          <a:extLst>
            <a:ext uri="{FF2B5EF4-FFF2-40B4-BE49-F238E27FC236}">
              <a16:creationId xmlns:a16="http://schemas.microsoft.com/office/drawing/2014/main" id="{7FF71218-08D9-4578-B2B0-D2C3697736D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C04F63DA-D372-47D9-9726-6F8A0B199F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824" name="直線コネクタ 823">
          <a:extLst>
            <a:ext uri="{FF2B5EF4-FFF2-40B4-BE49-F238E27FC236}">
              <a16:creationId xmlns:a16="http://schemas.microsoft.com/office/drawing/2014/main" id="{DCB22DDA-7C44-472F-B9B1-22B502088FD2}"/>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25" name="【庁舎】&#10;一人当たり面積最小値テキスト">
          <a:extLst>
            <a:ext uri="{FF2B5EF4-FFF2-40B4-BE49-F238E27FC236}">
              <a16:creationId xmlns:a16="http://schemas.microsoft.com/office/drawing/2014/main" id="{A4B05D3F-4C4C-4D2D-B99F-93B26893A43F}"/>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6" name="直線コネクタ 825">
          <a:extLst>
            <a:ext uri="{FF2B5EF4-FFF2-40B4-BE49-F238E27FC236}">
              <a16:creationId xmlns:a16="http://schemas.microsoft.com/office/drawing/2014/main" id="{FAC6EE37-71DD-4645-ADA6-1690CD52A449}"/>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7" name="【庁舎】&#10;一人当たり面積最大値テキスト">
          <a:extLst>
            <a:ext uri="{FF2B5EF4-FFF2-40B4-BE49-F238E27FC236}">
              <a16:creationId xmlns:a16="http://schemas.microsoft.com/office/drawing/2014/main" id="{E2BBA0BF-3300-4D68-9205-DE26DFF5D2E7}"/>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8" name="直線コネクタ 827">
          <a:extLst>
            <a:ext uri="{FF2B5EF4-FFF2-40B4-BE49-F238E27FC236}">
              <a16:creationId xmlns:a16="http://schemas.microsoft.com/office/drawing/2014/main" id="{23BAA1B6-AA25-45BE-9D44-1368BC0C4986}"/>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829" name="【庁舎】&#10;一人当たり面積平均値テキスト">
          <a:extLst>
            <a:ext uri="{FF2B5EF4-FFF2-40B4-BE49-F238E27FC236}">
              <a16:creationId xmlns:a16="http://schemas.microsoft.com/office/drawing/2014/main" id="{9CEDB341-42C8-46C3-9FEA-A6D1C3DF7DD7}"/>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830" name="フローチャート: 判断 829">
          <a:extLst>
            <a:ext uri="{FF2B5EF4-FFF2-40B4-BE49-F238E27FC236}">
              <a16:creationId xmlns:a16="http://schemas.microsoft.com/office/drawing/2014/main" id="{4672C1B7-D010-4CBB-A83D-1534FA30DC5F}"/>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831" name="フローチャート: 判断 830">
          <a:extLst>
            <a:ext uri="{FF2B5EF4-FFF2-40B4-BE49-F238E27FC236}">
              <a16:creationId xmlns:a16="http://schemas.microsoft.com/office/drawing/2014/main" id="{9EEB8CC6-6D42-4EA3-943B-CD983FB9BC09}"/>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832" name="フローチャート: 判断 831">
          <a:extLst>
            <a:ext uri="{FF2B5EF4-FFF2-40B4-BE49-F238E27FC236}">
              <a16:creationId xmlns:a16="http://schemas.microsoft.com/office/drawing/2014/main" id="{460A3AC5-29BF-4C68-B47F-9C18694F5ABA}"/>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833" name="フローチャート: 判断 832">
          <a:extLst>
            <a:ext uri="{FF2B5EF4-FFF2-40B4-BE49-F238E27FC236}">
              <a16:creationId xmlns:a16="http://schemas.microsoft.com/office/drawing/2014/main" id="{38550299-8FAE-47CA-B470-83DCB3734453}"/>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834" name="フローチャート: 判断 833">
          <a:extLst>
            <a:ext uri="{FF2B5EF4-FFF2-40B4-BE49-F238E27FC236}">
              <a16:creationId xmlns:a16="http://schemas.microsoft.com/office/drawing/2014/main" id="{2608B0AF-5EDB-4179-969C-C5B1679BCF8D}"/>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6A45E3C-34CB-4B86-9FB2-08212FCD2D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C62C815-57F0-45DD-B760-F212CA707E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985723CB-A2DD-45BA-9B7D-5C1A72F1E3B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C1FD255-F059-4E26-90B9-3EE56923A1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3614DB1-59BD-47D3-B0D1-1D6E8D6226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89734</xdr:rowOff>
    </xdr:from>
    <xdr:to>
      <xdr:col>116</xdr:col>
      <xdr:colOff>114300</xdr:colOff>
      <xdr:row>108</xdr:row>
      <xdr:rowOff>19884</xdr:rowOff>
    </xdr:to>
    <xdr:sp macro="" textlink="">
      <xdr:nvSpPr>
        <xdr:cNvPr id="840" name="楕円 839">
          <a:extLst>
            <a:ext uri="{FF2B5EF4-FFF2-40B4-BE49-F238E27FC236}">
              <a16:creationId xmlns:a16="http://schemas.microsoft.com/office/drawing/2014/main" id="{CA68B1F7-9401-4F84-9E49-A325368B5E8A}"/>
            </a:ext>
          </a:extLst>
        </xdr:cNvPr>
        <xdr:cNvSpPr/>
      </xdr:nvSpPr>
      <xdr:spPr>
        <a:xfrm>
          <a:off x="22110700" y="184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112611</xdr:rowOff>
    </xdr:from>
    <xdr:ext cx="469744" cy="259045"/>
    <xdr:sp macro="" textlink="">
      <xdr:nvSpPr>
        <xdr:cNvPr id="841" name="【庁舎】&#10;一人当たり面積該当値テキスト">
          <a:extLst>
            <a:ext uri="{FF2B5EF4-FFF2-40B4-BE49-F238E27FC236}">
              <a16:creationId xmlns:a16="http://schemas.microsoft.com/office/drawing/2014/main" id="{9D3D5BFB-4302-4879-B2A5-94D6A791A607}"/>
            </a:ext>
          </a:extLst>
        </xdr:cNvPr>
        <xdr:cNvSpPr txBox="1"/>
      </xdr:nvSpPr>
      <xdr:spPr>
        <a:xfrm>
          <a:off x="22199600" y="182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96920</xdr:rowOff>
    </xdr:from>
    <xdr:to>
      <xdr:col>112</xdr:col>
      <xdr:colOff>38100</xdr:colOff>
      <xdr:row>108</xdr:row>
      <xdr:rowOff>27070</xdr:rowOff>
    </xdr:to>
    <xdr:sp macro="" textlink="">
      <xdr:nvSpPr>
        <xdr:cNvPr id="842" name="楕円 841">
          <a:extLst>
            <a:ext uri="{FF2B5EF4-FFF2-40B4-BE49-F238E27FC236}">
              <a16:creationId xmlns:a16="http://schemas.microsoft.com/office/drawing/2014/main" id="{6B66EF1A-1930-43E1-9AB2-48ED51943F8A}"/>
            </a:ext>
          </a:extLst>
        </xdr:cNvPr>
        <xdr:cNvSpPr/>
      </xdr:nvSpPr>
      <xdr:spPr>
        <a:xfrm>
          <a:off x="21272500" y="184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140534</xdr:rowOff>
    </xdr:from>
    <xdr:to>
      <xdr:col>116</xdr:col>
      <xdr:colOff>63500</xdr:colOff>
      <xdr:row>107</xdr:row>
      <xdr:rowOff>147720</xdr:rowOff>
    </xdr:to>
    <xdr:cxnSp macro="">
      <xdr:nvCxnSpPr>
        <xdr:cNvPr id="843" name="直線コネクタ 842">
          <a:extLst>
            <a:ext uri="{FF2B5EF4-FFF2-40B4-BE49-F238E27FC236}">
              <a16:creationId xmlns:a16="http://schemas.microsoft.com/office/drawing/2014/main" id="{2B4099E1-02CF-4AB4-9089-29DC1DEAB12A}"/>
            </a:ext>
          </a:extLst>
        </xdr:cNvPr>
        <xdr:cNvCxnSpPr/>
      </xdr:nvCxnSpPr>
      <xdr:spPr>
        <a:xfrm flipV="1">
          <a:off x="21323300" y="18485684"/>
          <a:ext cx="8382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102797</xdr:rowOff>
    </xdr:from>
    <xdr:to>
      <xdr:col>107</xdr:col>
      <xdr:colOff>101600</xdr:colOff>
      <xdr:row>108</xdr:row>
      <xdr:rowOff>32947</xdr:rowOff>
    </xdr:to>
    <xdr:sp macro="" textlink="">
      <xdr:nvSpPr>
        <xdr:cNvPr id="844" name="楕円 843">
          <a:extLst>
            <a:ext uri="{FF2B5EF4-FFF2-40B4-BE49-F238E27FC236}">
              <a16:creationId xmlns:a16="http://schemas.microsoft.com/office/drawing/2014/main" id="{2C7482B6-DD32-435C-83F6-B311FC56AA4C}"/>
            </a:ext>
          </a:extLst>
        </xdr:cNvPr>
        <xdr:cNvSpPr/>
      </xdr:nvSpPr>
      <xdr:spPr>
        <a:xfrm>
          <a:off x="20383500" y="184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147720</xdr:rowOff>
    </xdr:from>
    <xdr:to>
      <xdr:col>111</xdr:col>
      <xdr:colOff>177800</xdr:colOff>
      <xdr:row>107</xdr:row>
      <xdr:rowOff>153597</xdr:rowOff>
    </xdr:to>
    <xdr:cxnSp macro="">
      <xdr:nvCxnSpPr>
        <xdr:cNvPr id="845" name="直線コネクタ 844">
          <a:extLst>
            <a:ext uri="{FF2B5EF4-FFF2-40B4-BE49-F238E27FC236}">
              <a16:creationId xmlns:a16="http://schemas.microsoft.com/office/drawing/2014/main" id="{11D21B4B-6408-430D-9BB5-099451C5155D}"/>
            </a:ext>
          </a:extLst>
        </xdr:cNvPr>
        <xdr:cNvCxnSpPr/>
      </xdr:nvCxnSpPr>
      <xdr:spPr>
        <a:xfrm flipV="1">
          <a:off x="20434300" y="18492870"/>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109003</xdr:rowOff>
    </xdr:from>
    <xdr:to>
      <xdr:col>102</xdr:col>
      <xdr:colOff>165100</xdr:colOff>
      <xdr:row>108</xdr:row>
      <xdr:rowOff>39153</xdr:rowOff>
    </xdr:to>
    <xdr:sp macro="" textlink="">
      <xdr:nvSpPr>
        <xdr:cNvPr id="846" name="楕円 845">
          <a:extLst>
            <a:ext uri="{FF2B5EF4-FFF2-40B4-BE49-F238E27FC236}">
              <a16:creationId xmlns:a16="http://schemas.microsoft.com/office/drawing/2014/main" id="{75F80A53-160B-493E-9409-59A13426F281}"/>
            </a:ext>
          </a:extLst>
        </xdr:cNvPr>
        <xdr:cNvSpPr/>
      </xdr:nvSpPr>
      <xdr:spPr>
        <a:xfrm>
          <a:off x="19494500" y="184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153597</xdr:rowOff>
    </xdr:from>
    <xdr:to>
      <xdr:col>107</xdr:col>
      <xdr:colOff>50800</xdr:colOff>
      <xdr:row>107</xdr:row>
      <xdr:rowOff>159803</xdr:rowOff>
    </xdr:to>
    <xdr:cxnSp macro="">
      <xdr:nvCxnSpPr>
        <xdr:cNvPr id="847" name="直線コネクタ 846">
          <a:extLst>
            <a:ext uri="{FF2B5EF4-FFF2-40B4-BE49-F238E27FC236}">
              <a16:creationId xmlns:a16="http://schemas.microsoft.com/office/drawing/2014/main" id="{41963CA2-BE68-4180-A4E5-060F5CE74507}"/>
            </a:ext>
          </a:extLst>
        </xdr:cNvPr>
        <xdr:cNvCxnSpPr/>
      </xdr:nvCxnSpPr>
      <xdr:spPr>
        <a:xfrm flipV="1">
          <a:off x="19545300" y="18498747"/>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115534</xdr:rowOff>
    </xdr:from>
    <xdr:to>
      <xdr:col>98</xdr:col>
      <xdr:colOff>38100</xdr:colOff>
      <xdr:row>108</xdr:row>
      <xdr:rowOff>45684</xdr:rowOff>
    </xdr:to>
    <xdr:sp macro="" textlink="">
      <xdr:nvSpPr>
        <xdr:cNvPr id="848" name="楕円 847">
          <a:extLst>
            <a:ext uri="{FF2B5EF4-FFF2-40B4-BE49-F238E27FC236}">
              <a16:creationId xmlns:a16="http://schemas.microsoft.com/office/drawing/2014/main" id="{9010824A-4D42-4B8B-BD64-4E85F48EF043}"/>
            </a:ext>
          </a:extLst>
        </xdr:cNvPr>
        <xdr:cNvSpPr/>
      </xdr:nvSpPr>
      <xdr:spPr>
        <a:xfrm>
          <a:off x="18605500" y="184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159803</xdr:rowOff>
    </xdr:from>
    <xdr:to>
      <xdr:col>102</xdr:col>
      <xdr:colOff>114300</xdr:colOff>
      <xdr:row>107</xdr:row>
      <xdr:rowOff>166334</xdr:rowOff>
    </xdr:to>
    <xdr:cxnSp macro="">
      <xdr:nvCxnSpPr>
        <xdr:cNvPr id="849" name="直線コネクタ 848">
          <a:extLst>
            <a:ext uri="{FF2B5EF4-FFF2-40B4-BE49-F238E27FC236}">
              <a16:creationId xmlns:a16="http://schemas.microsoft.com/office/drawing/2014/main" id="{C6E52833-93C4-4805-A181-0A9CDFAA84C9}"/>
            </a:ext>
          </a:extLst>
        </xdr:cNvPr>
        <xdr:cNvCxnSpPr/>
      </xdr:nvCxnSpPr>
      <xdr:spPr>
        <a:xfrm flipV="1">
          <a:off x="18656300" y="185049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850" name="n_1aveValue【庁舎】&#10;一人当たり面積">
          <a:extLst>
            <a:ext uri="{FF2B5EF4-FFF2-40B4-BE49-F238E27FC236}">
              <a16:creationId xmlns:a16="http://schemas.microsoft.com/office/drawing/2014/main" id="{D9707406-DD02-4D6C-A2AF-3DDBD5FDC3AF}"/>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851" name="n_2aveValue【庁舎】&#10;一人当たり面積">
          <a:extLst>
            <a:ext uri="{FF2B5EF4-FFF2-40B4-BE49-F238E27FC236}">
              <a16:creationId xmlns:a16="http://schemas.microsoft.com/office/drawing/2014/main" id="{21B8B79A-C731-4645-9105-D9413F887FEF}"/>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852" name="n_3aveValue【庁舎】&#10;一人当たり面積">
          <a:extLst>
            <a:ext uri="{FF2B5EF4-FFF2-40B4-BE49-F238E27FC236}">
              <a16:creationId xmlns:a16="http://schemas.microsoft.com/office/drawing/2014/main" id="{BBDE882C-30A1-4215-B41A-A1B29E3EDA61}"/>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853" name="n_4aveValue【庁舎】&#10;一人当たり面積">
          <a:extLst>
            <a:ext uri="{FF2B5EF4-FFF2-40B4-BE49-F238E27FC236}">
              <a16:creationId xmlns:a16="http://schemas.microsoft.com/office/drawing/2014/main" id="{8DC91A08-75A1-4D5B-A69F-BA07A8A88A41}"/>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43597</xdr:rowOff>
    </xdr:from>
    <xdr:ext cx="469744" cy="259045"/>
    <xdr:sp macro="" textlink="">
      <xdr:nvSpPr>
        <xdr:cNvPr id="854" name="n_1mainValue【庁舎】&#10;一人当たり面積">
          <a:extLst>
            <a:ext uri="{FF2B5EF4-FFF2-40B4-BE49-F238E27FC236}">
              <a16:creationId xmlns:a16="http://schemas.microsoft.com/office/drawing/2014/main" id="{1F3547E1-C0F6-45AC-B1C7-059DED110E87}"/>
            </a:ext>
          </a:extLst>
        </xdr:cNvPr>
        <xdr:cNvSpPr txBox="1"/>
      </xdr:nvSpPr>
      <xdr:spPr>
        <a:xfrm>
          <a:off x="21075727" y="1821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49474</xdr:rowOff>
    </xdr:from>
    <xdr:ext cx="469744" cy="259045"/>
    <xdr:sp macro="" textlink="">
      <xdr:nvSpPr>
        <xdr:cNvPr id="855" name="n_2mainValue【庁舎】&#10;一人当たり面積">
          <a:extLst>
            <a:ext uri="{FF2B5EF4-FFF2-40B4-BE49-F238E27FC236}">
              <a16:creationId xmlns:a16="http://schemas.microsoft.com/office/drawing/2014/main" id="{1AA5550C-2419-4E7B-B40E-55BA7C5356EC}"/>
            </a:ext>
          </a:extLst>
        </xdr:cNvPr>
        <xdr:cNvSpPr txBox="1"/>
      </xdr:nvSpPr>
      <xdr:spPr>
        <a:xfrm>
          <a:off x="20199427" y="1822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55680</xdr:rowOff>
    </xdr:from>
    <xdr:ext cx="469744" cy="259045"/>
    <xdr:sp macro="" textlink="">
      <xdr:nvSpPr>
        <xdr:cNvPr id="856" name="n_3mainValue【庁舎】&#10;一人当たり面積">
          <a:extLst>
            <a:ext uri="{FF2B5EF4-FFF2-40B4-BE49-F238E27FC236}">
              <a16:creationId xmlns:a16="http://schemas.microsoft.com/office/drawing/2014/main" id="{749FEFF8-81F9-4321-9CBA-558B9136286B}"/>
            </a:ext>
          </a:extLst>
        </xdr:cNvPr>
        <xdr:cNvSpPr txBox="1"/>
      </xdr:nvSpPr>
      <xdr:spPr>
        <a:xfrm>
          <a:off x="19310427" y="182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62211</xdr:rowOff>
    </xdr:from>
    <xdr:ext cx="469744" cy="259045"/>
    <xdr:sp macro="" textlink="">
      <xdr:nvSpPr>
        <xdr:cNvPr id="857" name="n_4mainValue【庁舎】&#10;一人当たり面積">
          <a:extLst>
            <a:ext uri="{FF2B5EF4-FFF2-40B4-BE49-F238E27FC236}">
              <a16:creationId xmlns:a16="http://schemas.microsoft.com/office/drawing/2014/main" id="{FCB4397F-193B-4C72-ABD6-0E1230ABC49B}"/>
            </a:ext>
          </a:extLst>
        </xdr:cNvPr>
        <xdr:cNvSpPr txBox="1"/>
      </xdr:nvSpPr>
      <xdr:spPr>
        <a:xfrm>
          <a:off x="18421427" y="1823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C50D3206-A75B-4932-B333-6DED80F3756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9B8C19DE-D474-42AC-8915-6A5FA7D770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D6EA7870-DDDB-4F55-AA60-747FD1A167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体育館・プールの一人当たり面積においては人口減少が進んでおり、半島特有の地形的条件による施設数により一人当たりの面積が高い数値となっている。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市民会館においてはＳ</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取得の瀬戸社会教育会館を反映させたことにより、有形固定資産減価償却率が大きく増加している。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一般廃棄物処理施設においてはＨ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に最終処理場浸出水処理施設を建設したため、低い数値となっている。</a:t>
          </a:r>
          <a:endParaRPr lang="ja-JP" altLang="ja-JP" sz="1400">
            <a:effectLst/>
          </a:endParaRPr>
        </a:p>
        <a:p>
          <a:r>
            <a:rPr kumimoji="1" lang="ja-JP" altLang="ja-JP" sz="1100">
              <a:solidFill>
                <a:schemeClr val="dk1"/>
              </a:solidFill>
              <a:effectLst/>
              <a:latin typeface="+mn-lt"/>
              <a:ea typeface="+mn-ea"/>
              <a:cs typeface="+mn-cs"/>
            </a:rPr>
            <a:t>消防施設においてはＨ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に拠点となる施設更新が完了したことにより、有形固定資産減価償却率は類似団体よりも低く推移している。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半島特有の地形的条件、人口減少等を考慮しつつ、施設の統廃合を含め第二次伊方町総合計画及び公共施設等総合管理計画により、計画的に更新等を実施していく。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伊方原子力発電所に係る償却資産の税収等により、</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と類似団体内では高い数値となっているが、償却資産等は毎年減少が見込まれており、今まで以上に健全な財政運営に努める。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定員適正化計画による人件費の削減を行うなど経常経費の削減に努めており、</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常にコスト意識を持ち、事務の合理化・簡素化により徹底的に無駄を省く「量の改革」、町民からの信頼を向上させるために、職員の資質向上・意識改革、町民協働の推進などによる「質の改革」等の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次行政改革大綱に基づく取り組みを着実に実施し、適正な水準に抑えるよう努める。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27432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094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27432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853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155448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537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73406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5370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108983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定員適正化計画による人件費の削減を図っているが、類似団体平均並みとなっている。原子力発電所を有していること、半島特有の地形的条件により施設数が多いこと等の特殊要因も考慮し、可能な限りの行政コストの縮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3496</xdr:rowOff>
    </xdr:from>
    <xdr:to>
      <xdr:col>23</xdr:col>
      <xdr:colOff>133350</xdr:colOff>
      <xdr:row>84</xdr:row>
      <xdr:rowOff>10480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05296"/>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115835</xdr:rowOff>
    </xdr:from>
    <xdr:to>
      <xdr:col>19</xdr:col>
      <xdr:colOff>133350</xdr:colOff>
      <xdr:row>84</xdr:row>
      <xdr:rowOff>3496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46185"/>
          <a:ext cx="889000" cy="5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53780</xdr:rowOff>
    </xdr:from>
    <xdr:to>
      <xdr:col>15</xdr:col>
      <xdr:colOff>82550</xdr:colOff>
      <xdr:row>83</xdr:row>
      <xdr:rowOff>115835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84130"/>
          <a:ext cx="889000" cy="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53780</xdr:rowOff>
    </xdr:from>
    <xdr:to>
      <xdr:col>11</xdr:col>
      <xdr:colOff>31750</xdr:colOff>
      <xdr:row>83</xdr:row>
      <xdr:rowOff>123256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84130"/>
          <a:ext cx="8890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131130</xdr:rowOff>
    </xdr:from>
    <xdr:to>
      <xdr:col>23</xdr:col>
      <xdr:colOff>184150</xdr:colOff>
      <xdr:row>84</xdr:row>
      <xdr:rowOff>61280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147657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124146</xdr:rowOff>
    </xdr:from>
    <xdr:to>
      <xdr:col>19</xdr:col>
      <xdr:colOff>184150</xdr:colOff>
      <xdr:row>84</xdr:row>
      <xdr:rowOff>54296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39073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4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65035</xdr:rowOff>
    </xdr:from>
    <xdr:to>
      <xdr:col>15</xdr:col>
      <xdr:colOff>133350</xdr:colOff>
      <xdr:row>83</xdr:row>
      <xdr:rowOff>166635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5362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6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2980</xdr:rowOff>
    </xdr:from>
    <xdr:to>
      <xdr:col>11</xdr:col>
      <xdr:colOff>82550</xdr:colOff>
      <xdr:row>83</xdr:row>
      <xdr:rowOff>104580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114757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0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72456</xdr:rowOff>
    </xdr:from>
    <xdr:to>
      <xdr:col>7</xdr:col>
      <xdr:colOff>31750</xdr:colOff>
      <xdr:row>84</xdr:row>
      <xdr:rowOff>2606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158833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8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微増したものの、引き続き類似団体平均値より低い値となっている。今後も人事評価制度の運用等により、給与水準の適正化に努める。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141393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32348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69004</xdr:rowOff>
    </xdr:from>
    <xdr:to>
      <xdr:col>77</xdr:col>
      <xdr:colOff>44450</xdr:colOff>
      <xdr:row>83</xdr:row>
      <xdr:rowOff>93134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4657</xdr:rowOff>
    </xdr:from>
    <xdr:to>
      <xdr:col>72</xdr:col>
      <xdr:colOff>203200</xdr:colOff>
      <xdr:row>83</xdr:row>
      <xdr:rowOff>69004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2350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87630</xdr:rowOff>
    </xdr:from>
    <xdr:to>
      <xdr:col>68</xdr:col>
      <xdr:colOff>152400</xdr:colOff>
      <xdr:row>83</xdr:row>
      <xdr:rowOff>4657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14653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90593</xdr:rowOff>
    </xdr:from>
    <xdr:to>
      <xdr:col>81</xdr:col>
      <xdr:colOff>95250</xdr:colOff>
      <xdr:row>84</xdr:row>
      <xdr:rowOff>20743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107120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18204</xdr:rowOff>
    </xdr:from>
    <xdr:to>
      <xdr:col>73</xdr:col>
      <xdr:colOff>44450</xdr:colOff>
      <xdr:row>83</xdr:row>
      <xdr:rowOff>119804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129981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125307</xdr:rowOff>
    </xdr:from>
    <xdr:to>
      <xdr:col>68</xdr:col>
      <xdr:colOff>203200</xdr:colOff>
      <xdr:row>83</xdr:row>
      <xdr:rowOff>55457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65634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36830</xdr:rowOff>
    </xdr:from>
    <xdr:to>
      <xdr:col>64</xdr:col>
      <xdr:colOff>152400</xdr:colOff>
      <xdr:row>82</xdr:row>
      <xdr:rowOff>138430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148607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人口減少も進んでおり、半島特有の地形的条件による施設数、普通建設事業等の積極的な展開により、</a:t>
          </a:r>
          <a:r>
            <a:rPr kumimoji="1" lang="en-US" altLang="ja-JP" sz="1300">
              <a:latin typeface="ＭＳ Ｐゴシック" panose="020B0600070205080204" pitchFamily="50" charset="-128"/>
              <a:ea typeface="ＭＳ Ｐゴシック" panose="020B0600070205080204" pitchFamily="50" charset="-128"/>
            </a:rPr>
            <a:t>17.11</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162211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89895"/>
          <a:ext cx="8382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118173</xdr:rowOff>
    </xdr:from>
    <xdr:to>
      <xdr:col>77</xdr:col>
      <xdr:colOff>44450</xdr:colOff>
      <xdr:row>61</xdr:row>
      <xdr:rowOff>131445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76623"/>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72930</xdr:rowOff>
    </xdr:from>
    <xdr:to>
      <xdr:col>72</xdr:col>
      <xdr:colOff>203200</xdr:colOff>
      <xdr:row>61</xdr:row>
      <xdr:rowOff>118173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531380"/>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72930</xdr:rowOff>
    </xdr:from>
    <xdr:to>
      <xdr:col>68</xdr:col>
      <xdr:colOff>152400</xdr:colOff>
      <xdr:row>61</xdr:row>
      <xdr:rowOff>80169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531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111411</xdr:rowOff>
    </xdr:from>
    <xdr:to>
      <xdr:col>81</xdr:col>
      <xdr:colOff>95250</xdr:colOff>
      <xdr:row>62</xdr:row>
      <xdr:rowOff>41561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83488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4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67373</xdr:rowOff>
    </xdr:from>
    <xdr:to>
      <xdr:col>73</xdr:col>
      <xdr:colOff>44450</xdr:colOff>
      <xdr:row>61</xdr:row>
      <xdr:rowOff>168973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153750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22130</xdr:rowOff>
    </xdr:from>
    <xdr:to>
      <xdr:col>68</xdr:col>
      <xdr:colOff>203200</xdr:colOff>
      <xdr:row>61</xdr:row>
      <xdr:rowOff>123730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108507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6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29369</xdr:rowOff>
    </xdr:from>
    <xdr:to>
      <xdr:col>64</xdr:col>
      <xdr:colOff>152400</xdr:colOff>
      <xdr:row>61</xdr:row>
      <xdr:rowOff>130969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115746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地方債の新規抑制や償還終了等の影響により、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％と類似団体平均を下回っており、今後も綿密な中長期財政計画を樹立し、当該年度の起債額を判断し、現在の水準以下に抑えるよう努める。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155956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043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155956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0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170434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091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170434</xdr:rowOff>
    </xdr:from>
    <xdr:to>
      <xdr:col>68</xdr:col>
      <xdr:colOff>152400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2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119634</xdr:rowOff>
    </xdr:from>
    <xdr:to>
      <xdr:col>68</xdr:col>
      <xdr:colOff>203200</xdr:colOff>
      <xdr:row>41</xdr:row>
      <xdr:rowOff>49784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59961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将来負担額を充当可能財源等が上回ったため、引き続き数字に表れない。新規地方債の抑制を継続し、財政の健全化を図る。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ラスパイレス指数は、類似団体平均値より低く位置しているが、近年微増で上昇の傾向にある。また、令和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年度からは会計年度任用職員制度導入による増加が想定されるが、適正な定員管理を図り、人件費の抑制に努める。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半島特有の地形的条件により、数が多い各施設の維持管理経費、スクールバス運行及び地域公共交通運行経費などが必要不可欠であるため、</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％と類似団体平均を上回っている。第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17</xdr:row>
      <xdr:rowOff>156718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4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18</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4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073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18</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073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142494</xdr:rowOff>
    </xdr:from>
    <xdr:to>
      <xdr:col>74</xdr:col>
      <xdr:colOff>31750</xdr:colOff>
      <xdr:row>18</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57421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151638</xdr:rowOff>
    </xdr:from>
    <xdr:to>
      <xdr:col>65</xdr:col>
      <xdr:colOff>53975</xdr:colOff>
      <xdr:row>18</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66565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少子高齢化が進んでおり、高齢者に対する経費は増加傾向にあるが少子化により児童福祉費に係る経費が少ないため、</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％と類似団体平均を下回っている。今後も少子高齢化が加速することが予想されているため、引き続き適正化を図り、水準を抑えるよう努める。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9978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144145</xdr:rowOff>
    </xdr:from>
    <xdr:to>
      <xdr:col>82</xdr:col>
      <xdr:colOff>107950</xdr:colOff>
      <xdr:row>58</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167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33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710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93345</xdr:rowOff>
    </xdr:from>
    <xdr:to>
      <xdr:col>82</xdr:col>
      <xdr:colOff>158750</xdr:colOff>
      <xdr:row>58</xdr:row>
      <xdr:rowOff>23495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109872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121920</xdr:rowOff>
    </xdr:from>
    <xdr:to>
      <xdr:col>78</xdr:col>
      <xdr:colOff>120650</xdr:colOff>
      <xdr:row>58</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62247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類似団体と同等であるが、近年の経常収支比率は微増傾向にある。同級団体の焼却施設を利用していること、水道事業会計への基準外補助等、固定的に嵩む経費を見据えたうえで、団体補助、負担金等の費用対効果を検証し、廃止・見直しによる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110998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86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110998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公的資金補償金免除繰上償還及び新規地方債抑制に努めており、前年度から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％の改善となっており、</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％と類似団体平均を下回っている。より一層の新規地方債抑制に努め、財政の健全化を図る。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17272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3720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21844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136162</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78249</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68.1</a:t>
          </a:r>
          <a:r>
            <a:rPr kumimoji="1" lang="ja-JP" altLang="en-US" sz="1300">
              <a:latin typeface="ＭＳ Ｐゴシック" panose="020B0600070205080204" pitchFamily="50" charset="-128"/>
              <a:ea typeface="ＭＳ Ｐゴシック" panose="020B0600070205080204" pitchFamily="50" charset="-128"/>
            </a:rPr>
            <a:t>％と類似団体平均を下回っている。引き続き定員適正化計画及び第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次行政改革大綱に基づく取り組みにより、経常経費の削減に努める。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76</xdr:row>
      <xdr:rowOff>168911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99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76</xdr:row>
      <xdr:rowOff>168911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61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76</xdr:row>
      <xdr:rowOff>130811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667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966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134638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20337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16422</xdr:rowOff>
    </xdr:from>
    <xdr:to>
      <xdr:col>29</xdr:col>
      <xdr:colOff>127000</xdr:colOff>
      <xdr:row>16</xdr:row>
      <xdr:rowOff>67206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07247"/>
          <a:ext cx="647700" cy="5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67206</xdr:rowOff>
    </xdr:from>
    <xdr:to>
      <xdr:col>26</xdr:col>
      <xdr:colOff>50800</xdr:colOff>
      <xdr:row>16</xdr:row>
      <xdr:rowOff>99656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58031"/>
          <a:ext cx="698500" cy="3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99656</xdr:rowOff>
    </xdr:from>
    <xdr:to>
      <xdr:col>22</xdr:col>
      <xdr:colOff>114300</xdr:colOff>
      <xdr:row>16</xdr:row>
      <xdr:rowOff>118012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90481"/>
          <a:ext cx="698500" cy="18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115000</xdr:rowOff>
    </xdr:from>
    <xdr:to>
      <xdr:col>18</xdr:col>
      <xdr:colOff>177800</xdr:colOff>
      <xdr:row>16</xdr:row>
      <xdr:rowOff>118012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905825"/>
          <a:ext cx="6985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137072</xdr:rowOff>
    </xdr:from>
    <xdr:to>
      <xdr:col>29</xdr:col>
      <xdr:colOff>177800</xdr:colOff>
      <xdr:row>16</xdr:row>
      <xdr:rowOff>67222</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5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153599</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60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16406</xdr:rowOff>
    </xdr:from>
    <xdr:to>
      <xdr:col>26</xdr:col>
      <xdr:colOff>101600</xdr:colOff>
      <xdr:row>16</xdr:row>
      <xdr:rowOff>118006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128183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7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48856</xdr:rowOff>
    </xdr:from>
    <xdr:to>
      <xdr:col>22</xdr:col>
      <xdr:colOff>165100</xdr:colOff>
      <xdr:row>16</xdr:row>
      <xdr:rowOff>150456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3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160633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0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67212</xdr:rowOff>
    </xdr:from>
    <xdr:to>
      <xdr:col>19</xdr:col>
      <xdr:colOff>38100</xdr:colOff>
      <xdr:row>16</xdr:row>
      <xdr:rowOff>168812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5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64200</xdr:rowOff>
    </xdr:from>
    <xdr:to>
      <xdr:col>15</xdr:col>
      <xdr:colOff>101600</xdr:colOff>
      <xdr:row>16</xdr:row>
      <xdr:rowOff>165800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5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4527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2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231686</xdr:rowOff>
    </xdr:from>
    <xdr:to>
      <xdr:col>29</xdr:col>
      <xdr:colOff>127000</xdr:colOff>
      <xdr:row>35</xdr:row>
      <xdr:rowOff>239128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842036"/>
          <a:ext cx="647700" cy="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218783</xdr:rowOff>
    </xdr:from>
    <xdr:to>
      <xdr:col>26</xdr:col>
      <xdr:colOff>50800</xdr:colOff>
      <xdr:row>35</xdr:row>
      <xdr:rowOff>231686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29133"/>
          <a:ext cx="698500" cy="1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212598</xdr:rowOff>
    </xdr:from>
    <xdr:to>
      <xdr:col>22</xdr:col>
      <xdr:colOff>114300</xdr:colOff>
      <xdr:row>35</xdr:row>
      <xdr:rowOff>218783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22948"/>
          <a:ext cx="698500" cy="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212598</xdr:rowOff>
    </xdr:from>
    <xdr:to>
      <xdr:col>18</xdr:col>
      <xdr:colOff>177800</xdr:colOff>
      <xdr:row>35</xdr:row>
      <xdr:rowOff>236919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22948"/>
          <a:ext cx="698500" cy="2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188328</xdr:rowOff>
    </xdr:from>
    <xdr:to>
      <xdr:col>29</xdr:col>
      <xdr:colOff>177800</xdr:colOff>
      <xdr:row>35</xdr:row>
      <xdr:rowOff>289928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9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160405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180886</xdr:rowOff>
    </xdr:from>
    <xdr:to>
      <xdr:col>26</xdr:col>
      <xdr:colOff>101600</xdr:colOff>
      <xdr:row>35</xdr:row>
      <xdr:rowOff>282486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9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267263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7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167983</xdr:rowOff>
    </xdr:from>
    <xdr:to>
      <xdr:col>22</xdr:col>
      <xdr:colOff>165100</xdr:colOff>
      <xdr:row>35</xdr:row>
      <xdr:rowOff>269583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7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254360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6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161798</xdr:rowOff>
    </xdr:from>
    <xdr:to>
      <xdr:col>19</xdr:col>
      <xdr:colOff>38100</xdr:colOff>
      <xdr:row>35</xdr:row>
      <xdr:rowOff>263398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7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248175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186119</xdr:rowOff>
    </xdr:from>
    <xdr:to>
      <xdr:col>15</xdr:col>
      <xdr:colOff>101600</xdr:colOff>
      <xdr:row>35</xdr:row>
      <xdr:rowOff>287719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9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272496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8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48595</xdr:rowOff>
    </xdr:from>
    <xdr:to>
      <xdr:col>24</xdr:col>
      <xdr:colOff>63500</xdr:colOff>
      <xdr:row>34</xdr:row>
      <xdr:rowOff>88555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7895"/>
          <a:ext cx="8382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88555</xdr:rowOff>
    </xdr:from>
    <xdr:to>
      <xdr:col>19</xdr:col>
      <xdr:colOff>177800</xdr:colOff>
      <xdr:row>34</xdr:row>
      <xdr:rowOff>122212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7855"/>
          <a:ext cx="889000" cy="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122212</xdr:rowOff>
    </xdr:from>
    <xdr:to>
      <xdr:col>15</xdr:col>
      <xdr:colOff>50800</xdr:colOff>
      <xdr:row>34</xdr:row>
      <xdr:rowOff>123439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1512"/>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123439</xdr:rowOff>
    </xdr:from>
    <xdr:to>
      <xdr:col>10</xdr:col>
      <xdr:colOff>114300</xdr:colOff>
      <xdr:row>34</xdr:row>
      <xdr:rowOff>127698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5273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169245</xdr:rowOff>
    </xdr:from>
    <xdr:to>
      <xdr:col>24</xdr:col>
      <xdr:colOff>114300</xdr:colOff>
      <xdr:row>34</xdr:row>
      <xdr:rowOff>99395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20672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37755</xdr:rowOff>
    </xdr:from>
    <xdr:to>
      <xdr:col>20</xdr:col>
      <xdr:colOff>38100</xdr:colOff>
      <xdr:row>34</xdr:row>
      <xdr:rowOff>139355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155882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4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71412</xdr:rowOff>
    </xdr:from>
    <xdr:to>
      <xdr:col>15</xdr:col>
      <xdr:colOff>101600</xdr:colOff>
      <xdr:row>35</xdr:row>
      <xdr:rowOff>1562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18089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72639</xdr:rowOff>
    </xdr:from>
    <xdr:to>
      <xdr:col>10</xdr:col>
      <xdr:colOff>165100</xdr:colOff>
      <xdr:row>35</xdr:row>
      <xdr:rowOff>2789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19316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76898</xdr:rowOff>
    </xdr:from>
    <xdr:to>
      <xdr:col>6</xdr:col>
      <xdr:colOff>38100</xdr:colOff>
      <xdr:row>35</xdr:row>
      <xdr:rowOff>7048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23575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149041</xdr:rowOff>
    </xdr:from>
    <xdr:to>
      <xdr:col>24</xdr:col>
      <xdr:colOff>63500</xdr:colOff>
      <xdr:row>54</xdr:row>
      <xdr:rowOff>160269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407341"/>
          <a:ext cx="838200" cy="1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149041</xdr:rowOff>
    </xdr:from>
    <xdr:to>
      <xdr:col>19</xdr:col>
      <xdr:colOff>177800</xdr:colOff>
      <xdr:row>55</xdr:row>
      <xdr:rowOff>19804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07341"/>
          <a:ext cx="889000" cy="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19804</xdr:rowOff>
    </xdr:from>
    <xdr:to>
      <xdr:col>15</xdr:col>
      <xdr:colOff>50800</xdr:colOff>
      <xdr:row>55</xdr:row>
      <xdr:rowOff>95836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49554"/>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158802</xdr:rowOff>
    </xdr:from>
    <xdr:to>
      <xdr:col>10</xdr:col>
      <xdr:colOff>114300</xdr:colOff>
      <xdr:row>55</xdr:row>
      <xdr:rowOff>95836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417102"/>
          <a:ext cx="8890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109469</xdr:rowOff>
    </xdr:from>
    <xdr:to>
      <xdr:col>24</xdr:col>
      <xdr:colOff>114300</xdr:colOff>
      <xdr:row>55</xdr:row>
      <xdr:rowOff>39619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87896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98241</xdr:rowOff>
    </xdr:from>
    <xdr:to>
      <xdr:col>20</xdr:col>
      <xdr:colOff>38100</xdr:colOff>
      <xdr:row>55</xdr:row>
      <xdr:rowOff>28391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44918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3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140454</xdr:rowOff>
    </xdr:from>
    <xdr:to>
      <xdr:col>15</xdr:col>
      <xdr:colOff>101600</xdr:colOff>
      <xdr:row>55</xdr:row>
      <xdr:rowOff>70604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61731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9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45036</xdr:rowOff>
    </xdr:from>
    <xdr:to>
      <xdr:col>10</xdr:col>
      <xdr:colOff>165100</xdr:colOff>
      <xdr:row>55</xdr:row>
      <xdr:rowOff>146636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137763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108002</xdr:rowOff>
    </xdr:from>
    <xdr:to>
      <xdr:col>6</xdr:col>
      <xdr:colOff>38100</xdr:colOff>
      <xdr:row>55</xdr:row>
      <xdr:rowOff>38152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54679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4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108451</xdr:rowOff>
    </xdr:from>
    <xdr:to>
      <xdr:col>24</xdr:col>
      <xdr:colOff>63500</xdr:colOff>
      <xdr:row>76</xdr:row>
      <xdr:rowOff>119583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38651"/>
          <a:ext cx="8382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119583</xdr:rowOff>
    </xdr:from>
    <xdr:to>
      <xdr:col>19</xdr:col>
      <xdr:colOff>177800</xdr:colOff>
      <xdr:row>77</xdr:row>
      <xdr:rowOff>18267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149783"/>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18267</xdr:rowOff>
    </xdr:from>
    <xdr:to>
      <xdr:col>15</xdr:col>
      <xdr:colOff>50800</xdr:colOff>
      <xdr:row>77</xdr:row>
      <xdr:rowOff>68218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19917"/>
          <a:ext cx="889000" cy="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68218</xdr:rowOff>
    </xdr:from>
    <xdr:to>
      <xdr:col>10</xdr:col>
      <xdr:colOff>114300</xdr:colOff>
      <xdr:row>77</xdr:row>
      <xdr:rowOff>148386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69868"/>
          <a:ext cx="889000" cy="8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57651</xdr:rowOff>
    </xdr:from>
    <xdr:to>
      <xdr:col>24</xdr:col>
      <xdr:colOff>114300</xdr:colOff>
      <xdr:row>76</xdr:row>
      <xdr:rowOff>159251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80528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68783</xdr:rowOff>
    </xdr:from>
    <xdr:to>
      <xdr:col>20</xdr:col>
      <xdr:colOff>38100</xdr:colOff>
      <xdr:row>76</xdr:row>
      <xdr:rowOff>170383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161510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1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138917</xdr:rowOff>
    </xdr:from>
    <xdr:to>
      <xdr:col>15</xdr:col>
      <xdr:colOff>101600</xdr:colOff>
      <xdr:row>77</xdr:row>
      <xdr:rowOff>69067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60194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2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17418</xdr:rowOff>
    </xdr:from>
    <xdr:to>
      <xdr:col>10</xdr:col>
      <xdr:colOff>165100</xdr:colOff>
      <xdr:row>77</xdr:row>
      <xdr:rowOff>119018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110145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3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97586</xdr:rowOff>
    </xdr:from>
    <xdr:to>
      <xdr:col>6</xdr:col>
      <xdr:colOff>38100</xdr:colOff>
      <xdr:row>78</xdr:row>
      <xdr:rowOff>27736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18863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151245</xdr:rowOff>
    </xdr:from>
    <xdr:to>
      <xdr:col>24</xdr:col>
      <xdr:colOff>63500</xdr:colOff>
      <xdr:row>97</xdr:row>
      <xdr:rowOff>17676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10445"/>
          <a:ext cx="8382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118391</xdr:rowOff>
    </xdr:from>
    <xdr:to>
      <xdr:col>19</xdr:col>
      <xdr:colOff>177800</xdr:colOff>
      <xdr:row>97</xdr:row>
      <xdr:rowOff>17676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7591"/>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118179</xdr:rowOff>
    </xdr:from>
    <xdr:to>
      <xdr:col>15</xdr:col>
      <xdr:colOff>50800</xdr:colOff>
      <xdr:row>96</xdr:row>
      <xdr:rowOff>118391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77379"/>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118179</xdr:rowOff>
    </xdr:from>
    <xdr:to>
      <xdr:col>10</xdr:col>
      <xdr:colOff>114300</xdr:colOff>
      <xdr:row>97</xdr:row>
      <xdr:rowOff>97850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77379"/>
          <a:ext cx="889000" cy="1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100445</xdr:rowOff>
    </xdr:from>
    <xdr:to>
      <xdr:col>24</xdr:col>
      <xdr:colOff>114300</xdr:colOff>
      <xdr:row>97</xdr:row>
      <xdr:rowOff>30595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78872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138326</xdr:rowOff>
    </xdr:from>
    <xdr:to>
      <xdr:col>20</xdr:col>
      <xdr:colOff>38100</xdr:colOff>
      <xdr:row>97</xdr:row>
      <xdr:rowOff>68476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59603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9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67591</xdr:rowOff>
    </xdr:from>
    <xdr:to>
      <xdr:col>15</xdr:col>
      <xdr:colOff>101600</xdr:colOff>
      <xdr:row>96</xdr:row>
      <xdr:rowOff>169191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160318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67379</xdr:rowOff>
    </xdr:from>
    <xdr:to>
      <xdr:col>10</xdr:col>
      <xdr:colOff>165100</xdr:colOff>
      <xdr:row>96</xdr:row>
      <xdr:rowOff>168979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160106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47050</xdr:rowOff>
    </xdr:from>
    <xdr:to>
      <xdr:col>6</xdr:col>
      <xdr:colOff>38100</xdr:colOff>
      <xdr:row>97</xdr:row>
      <xdr:rowOff>148650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139777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85099</xdr:rowOff>
    </xdr:from>
    <xdr:to>
      <xdr:col>55</xdr:col>
      <xdr:colOff>0</xdr:colOff>
      <xdr:row>36</xdr:row>
      <xdr:rowOff>98918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57299"/>
          <a:ext cx="8382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98918</xdr:rowOff>
    </xdr:from>
    <xdr:to>
      <xdr:col>50</xdr:col>
      <xdr:colOff>114300</xdr:colOff>
      <xdr:row>36</xdr:row>
      <xdr:rowOff>104492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7111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104492</xdr:rowOff>
    </xdr:from>
    <xdr:to>
      <xdr:col>45</xdr:col>
      <xdr:colOff>177800</xdr:colOff>
      <xdr:row>36</xdr:row>
      <xdr:rowOff>110923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76692"/>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110923</xdr:rowOff>
    </xdr:from>
    <xdr:to>
      <xdr:col>41</xdr:col>
      <xdr:colOff>50800</xdr:colOff>
      <xdr:row>36</xdr:row>
      <xdr:rowOff>115861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8312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34299</xdr:rowOff>
    </xdr:from>
    <xdr:to>
      <xdr:col>55</xdr:col>
      <xdr:colOff>50800</xdr:colOff>
      <xdr:row>36</xdr:row>
      <xdr:rowOff>135899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0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12726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48118</xdr:rowOff>
    </xdr:from>
    <xdr:to>
      <xdr:col>50</xdr:col>
      <xdr:colOff>165100</xdr:colOff>
      <xdr:row>36</xdr:row>
      <xdr:rowOff>149718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2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140845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1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53692</xdr:rowOff>
    </xdr:from>
    <xdr:to>
      <xdr:col>46</xdr:col>
      <xdr:colOff>38100</xdr:colOff>
      <xdr:row>36</xdr:row>
      <xdr:rowOff>155292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146419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1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60123</xdr:rowOff>
    </xdr:from>
    <xdr:to>
      <xdr:col>41</xdr:col>
      <xdr:colOff>101600</xdr:colOff>
      <xdr:row>36</xdr:row>
      <xdr:rowOff>161723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152850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2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65061</xdr:rowOff>
    </xdr:from>
    <xdr:to>
      <xdr:col>36</xdr:col>
      <xdr:colOff>165100</xdr:colOff>
      <xdr:row>36</xdr:row>
      <xdr:rowOff>166661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2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115693</xdr:rowOff>
    </xdr:from>
    <xdr:to>
      <xdr:col>55</xdr:col>
      <xdr:colOff>0</xdr:colOff>
      <xdr:row>57</xdr:row>
      <xdr:rowOff>164212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88343"/>
          <a:ext cx="838200" cy="4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47692</xdr:rowOff>
    </xdr:from>
    <xdr:to>
      <xdr:col>50</xdr:col>
      <xdr:colOff>114300</xdr:colOff>
      <xdr:row>57</xdr:row>
      <xdr:rowOff>164212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20342"/>
          <a:ext cx="889000" cy="1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158742</xdr:rowOff>
    </xdr:from>
    <xdr:to>
      <xdr:col>45</xdr:col>
      <xdr:colOff>177800</xdr:colOff>
      <xdr:row>57</xdr:row>
      <xdr:rowOff>47692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59942"/>
          <a:ext cx="889000" cy="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158742</xdr:rowOff>
    </xdr:from>
    <xdr:to>
      <xdr:col>41</xdr:col>
      <xdr:colOff>50800</xdr:colOff>
      <xdr:row>57</xdr:row>
      <xdr:rowOff>21996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59942"/>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64893</xdr:rowOff>
    </xdr:from>
    <xdr:to>
      <xdr:col>55</xdr:col>
      <xdr:colOff>50800</xdr:colOff>
      <xdr:row>57</xdr:row>
      <xdr:rowOff>166493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43320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1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113412</xdr:rowOff>
    </xdr:from>
    <xdr:to>
      <xdr:col>50</xdr:col>
      <xdr:colOff>165100</xdr:colOff>
      <xdr:row>58</xdr:row>
      <xdr:rowOff>43562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34689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7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168342</xdr:rowOff>
    </xdr:from>
    <xdr:to>
      <xdr:col>46</xdr:col>
      <xdr:colOff>38100</xdr:colOff>
      <xdr:row>57</xdr:row>
      <xdr:rowOff>98492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89619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6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107942</xdr:rowOff>
    </xdr:from>
    <xdr:to>
      <xdr:col>41</xdr:col>
      <xdr:colOff>101600</xdr:colOff>
      <xdr:row>57</xdr:row>
      <xdr:rowOff>38092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54619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8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142646</xdr:rowOff>
    </xdr:from>
    <xdr:to>
      <xdr:col>36</xdr:col>
      <xdr:colOff>165100</xdr:colOff>
      <xdr:row>57</xdr:row>
      <xdr:rowOff>72796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89323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123031</xdr:rowOff>
    </xdr:from>
    <xdr:to>
      <xdr:col>55</xdr:col>
      <xdr:colOff>0</xdr:colOff>
      <xdr:row>78</xdr:row>
      <xdr:rowOff>13271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24681"/>
          <a:ext cx="838200" cy="6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104651</xdr:rowOff>
    </xdr:from>
    <xdr:to>
      <xdr:col>50</xdr:col>
      <xdr:colOff>114300</xdr:colOff>
      <xdr:row>78</xdr:row>
      <xdr:rowOff>13271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134851"/>
          <a:ext cx="889000" cy="25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104651</xdr:rowOff>
    </xdr:from>
    <xdr:to>
      <xdr:col>45</xdr:col>
      <xdr:colOff>177800</xdr:colOff>
      <xdr:row>77</xdr:row>
      <xdr:rowOff>67216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134851"/>
          <a:ext cx="889000" cy="1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133450</xdr:rowOff>
    </xdr:from>
    <xdr:to>
      <xdr:col>41</xdr:col>
      <xdr:colOff>50800</xdr:colOff>
      <xdr:row>77</xdr:row>
      <xdr:rowOff>67216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820750"/>
          <a:ext cx="889000" cy="4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72231</xdr:rowOff>
    </xdr:from>
    <xdr:to>
      <xdr:col>55</xdr:col>
      <xdr:colOff>50800</xdr:colOff>
      <xdr:row>78</xdr:row>
      <xdr:rowOff>2381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50658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133921</xdr:rowOff>
    </xdr:from>
    <xdr:to>
      <xdr:col>50</xdr:col>
      <xdr:colOff>165100</xdr:colOff>
      <xdr:row>78</xdr:row>
      <xdr:rowOff>64071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55198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2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53851</xdr:rowOff>
    </xdr:from>
    <xdr:to>
      <xdr:col>46</xdr:col>
      <xdr:colOff>38100</xdr:colOff>
      <xdr:row>76</xdr:row>
      <xdr:rowOff>155451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16416</xdr:rowOff>
    </xdr:from>
    <xdr:to>
      <xdr:col>41</xdr:col>
      <xdr:colOff>101600</xdr:colOff>
      <xdr:row>77</xdr:row>
      <xdr:rowOff>118016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109143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82650</xdr:rowOff>
    </xdr:from>
    <xdr:to>
      <xdr:col>36</xdr:col>
      <xdr:colOff>165100</xdr:colOff>
      <xdr:row>75</xdr:row>
      <xdr:rowOff>12800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7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29327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5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146438</xdr:rowOff>
    </xdr:from>
    <xdr:to>
      <xdr:col>55</xdr:col>
      <xdr:colOff>0</xdr:colOff>
      <xdr:row>98</xdr:row>
      <xdr:rowOff>32990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77088"/>
          <a:ext cx="838200" cy="5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8258</xdr:rowOff>
    </xdr:from>
    <xdr:to>
      <xdr:col>50</xdr:col>
      <xdr:colOff>114300</xdr:colOff>
      <xdr:row>98</xdr:row>
      <xdr:rowOff>32990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10358"/>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152701</xdr:rowOff>
    </xdr:from>
    <xdr:to>
      <xdr:col>45</xdr:col>
      <xdr:colOff>177800</xdr:colOff>
      <xdr:row>98</xdr:row>
      <xdr:rowOff>8258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11901"/>
          <a:ext cx="889000" cy="1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152701</xdr:rowOff>
    </xdr:from>
    <xdr:to>
      <xdr:col>41</xdr:col>
      <xdr:colOff>50800</xdr:colOff>
      <xdr:row>99</xdr:row>
      <xdr:rowOff>25288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11901"/>
          <a:ext cx="889000" cy="3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95638</xdr:rowOff>
    </xdr:from>
    <xdr:to>
      <xdr:col>55</xdr:col>
      <xdr:colOff>50800</xdr:colOff>
      <xdr:row>98</xdr:row>
      <xdr:rowOff>25788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74065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153640</xdr:rowOff>
    </xdr:from>
    <xdr:to>
      <xdr:col>50</xdr:col>
      <xdr:colOff>165100</xdr:colOff>
      <xdr:row>98</xdr:row>
      <xdr:rowOff>83790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74917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128908</xdr:rowOff>
    </xdr:from>
    <xdr:to>
      <xdr:col>46</xdr:col>
      <xdr:colOff>38100</xdr:colOff>
      <xdr:row>98</xdr:row>
      <xdr:rowOff>59058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50185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101901</xdr:rowOff>
    </xdr:from>
    <xdr:to>
      <xdr:col>41</xdr:col>
      <xdr:colOff>101600</xdr:colOff>
      <xdr:row>97</xdr:row>
      <xdr:rowOff>32051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48578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3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145938</xdr:rowOff>
    </xdr:from>
    <xdr:to>
      <xdr:col>36</xdr:col>
      <xdr:colOff>165100</xdr:colOff>
      <xdr:row>99</xdr:row>
      <xdr:rowOff>76088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67215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21020</xdr:rowOff>
    </xdr:from>
    <xdr:to>
      <xdr:col>85</xdr:col>
      <xdr:colOff>127000</xdr:colOff>
      <xdr:row>39</xdr:row>
      <xdr:rowOff>54207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07570"/>
          <a:ext cx="838200" cy="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54207</xdr:rowOff>
    </xdr:from>
    <xdr:to>
      <xdr:col>81</xdr:col>
      <xdr:colOff>50800</xdr:colOff>
      <xdr:row>39</xdr:row>
      <xdr:rowOff>54769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40757"/>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54720</xdr:rowOff>
    </xdr:from>
    <xdr:to>
      <xdr:col>76</xdr:col>
      <xdr:colOff>114300</xdr:colOff>
      <xdr:row>39</xdr:row>
      <xdr:rowOff>54769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41270"/>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54720</xdr:rowOff>
    </xdr:from>
    <xdr:to>
      <xdr:col>71</xdr:col>
      <xdr:colOff>177800</xdr:colOff>
      <xdr:row>39</xdr:row>
      <xdr:rowOff>97553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41270"/>
          <a:ext cx="8890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141670</xdr:rowOff>
    </xdr:from>
    <xdr:to>
      <xdr:col>85</xdr:col>
      <xdr:colOff>177800</xdr:colOff>
      <xdr:row>39</xdr:row>
      <xdr:rowOff>71820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101048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3407</xdr:rowOff>
    </xdr:from>
    <xdr:to>
      <xdr:col>81</xdr:col>
      <xdr:colOff>101600</xdr:colOff>
      <xdr:row>39</xdr:row>
      <xdr:rowOff>105007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96134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7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3969</xdr:rowOff>
    </xdr:from>
    <xdr:to>
      <xdr:col>76</xdr:col>
      <xdr:colOff>165100</xdr:colOff>
      <xdr:row>39</xdr:row>
      <xdr:rowOff>105569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96696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7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3920</xdr:rowOff>
    </xdr:from>
    <xdr:to>
      <xdr:col>72</xdr:col>
      <xdr:colOff>38100</xdr:colOff>
      <xdr:row>39</xdr:row>
      <xdr:rowOff>105520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6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46753</xdr:rowOff>
    </xdr:from>
    <xdr:to>
      <xdr:col>67</xdr:col>
      <xdr:colOff>101600</xdr:colOff>
      <xdr:row>39</xdr:row>
      <xdr:rowOff>148353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139480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82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169103</xdr:rowOff>
    </xdr:from>
    <xdr:to>
      <xdr:col>85</xdr:col>
      <xdr:colOff>127000</xdr:colOff>
      <xdr:row>76</xdr:row>
      <xdr:rowOff>9928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27853"/>
          <a:ext cx="8382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162057</xdr:rowOff>
    </xdr:from>
    <xdr:to>
      <xdr:col>81</xdr:col>
      <xdr:colOff>50800</xdr:colOff>
      <xdr:row>75</xdr:row>
      <xdr:rowOff>169103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20807"/>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143778</xdr:rowOff>
    </xdr:from>
    <xdr:to>
      <xdr:col>76</xdr:col>
      <xdr:colOff>114300</xdr:colOff>
      <xdr:row>75</xdr:row>
      <xdr:rowOff>162057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02528"/>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125513</xdr:rowOff>
    </xdr:from>
    <xdr:to>
      <xdr:col>71</xdr:col>
      <xdr:colOff>177800</xdr:colOff>
      <xdr:row>75</xdr:row>
      <xdr:rowOff>143778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84263"/>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130578</xdr:rowOff>
    </xdr:from>
    <xdr:to>
      <xdr:col>85</xdr:col>
      <xdr:colOff>177800</xdr:colOff>
      <xdr:row>76</xdr:row>
      <xdr:rowOff>60728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109005</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6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118303</xdr:rowOff>
    </xdr:from>
    <xdr:to>
      <xdr:col>81</xdr:col>
      <xdr:colOff>101600</xdr:colOff>
      <xdr:row>76</xdr:row>
      <xdr:rowOff>48453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39580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06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111257</xdr:rowOff>
    </xdr:from>
    <xdr:to>
      <xdr:col>76</xdr:col>
      <xdr:colOff>165100</xdr:colOff>
      <xdr:row>76</xdr:row>
      <xdr:rowOff>41407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32534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6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92978</xdr:rowOff>
    </xdr:from>
    <xdr:to>
      <xdr:col>72</xdr:col>
      <xdr:colOff>38100</xdr:colOff>
      <xdr:row>76</xdr:row>
      <xdr:rowOff>23127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51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39655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74713</xdr:rowOff>
    </xdr:from>
    <xdr:to>
      <xdr:col>67</xdr:col>
      <xdr:colOff>101600</xdr:colOff>
      <xdr:row>76</xdr:row>
      <xdr:rowOff>4863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21390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0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37767</xdr:rowOff>
    </xdr:from>
    <xdr:to>
      <xdr:col>85</xdr:col>
      <xdr:colOff>127000</xdr:colOff>
      <xdr:row>97</xdr:row>
      <xdr:rowOff>66177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668417"/>
          <a:ext cx="8382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168694</xdr:rowOff>
    </xdr:from>
    <xdr:to>
      <xdr:col>81</xdr:col>
      <xdr:colOff>50800</xdr:colOff>
      <xdr:row>97</xdr:row>
      <xdr:rowOff>37767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27894"/>
          <a:ext cx="889000" cy="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168694</xdr:rowOff>
    </xdr:from>
    <xdr:to>
      <xdr:col>76</xdr:col>
      <xdr:colOff>114300</xdr:colOff>
      <xdr:row>97</xdr:row>
      <xdr:rowOff>1646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27894"/>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1646</xdr:rowOff>
    </xdr:from>
    <xdr:to>
      <xdr:col>71</xdr:col>
      <xdr:colOff>177800</xdr:colOff>
      <xdr:row>97</xdr:row>
      <xdr:rowOff>66142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32296"/>
          <a:ext cx="889000" cy="6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15377</xdr:rowOff>
    </xdr:from>
    <xdr:to>
      <xdr:col>85</xdr:col>
      <xdr:colOff>177800</xdr:colOff>
      <xdr:row>97</xdr:row>
      <xdr:rowOff>116977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38254</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9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158417</xdr:rowOff>
    </xdr:from>
    <xdr:to>
      <xdr:col>81</xdr:col>
      <xdr:colOff>101600</xdr:colOff>
      <xdr:row>97</xdr:row>
      <xdr:rowOff>88567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105094</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39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117894</xdr:rowOff>
    </xdr:from>
    <xdr:to>
      <xdr:col>76</xdr:col>
      <xdr:colOff>165100</xdr:colOff>
      <xdr:row>97</xdr:row>
      <xdr:rowOff>48044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64571</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35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122296</xdr:rowOff>
    </xdr:from>
    <xdr:to>
      <xdr:col>72</xdr:col>
      <xdr:colOff>38100</xdr:colOff>
      <xdr:row>97</xdr:row>
      <xdr:rowOff>52446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68973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35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15342</xdr:rowOff>
    </xdr:from>
    <xdr:to>
      <xdr:col>67</xdr:col>
      <xdr:colOff>101600</xdr:colOff>
      <xdr:row>97</xdr:row>
      <xdr:rowOff>116942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133469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642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31390</xdr:rowOff>
    </xdr:from>
    <xdr:to>
      <xdr:col>116</xdr:col>
      <xdr:colOff>63500</xdr:colOff>
      <xdr:row>38</xdr:row>
      <xdr:rowOff>118006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6490"/>
          <a:ext cx="8382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126053</xdr:rowOff>
    </xdr:from>
    <xdr:to>
      <xdr:col>111</xdr:col>
      <xdr:colOff>177800</xdr:colOff>
      <xdr:row>38</xdr:row>
      <xdr:rowOff>31390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5955353"/>
          <a:ext cx="889000" cy="59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126053</xdr:rowOff>
    </xdr:from>
    <xdr:to>
      <xdr:col>107</xdr:col>
      <xdr:colOff>50800</xdr:colOff>
      <xdr:row>37</xdr:row>
      <xdr:rowOff>170813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5955353"/>
          <a:ext cx="889000" cy="5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170813</xdr:rowOff>
    </xdr:from>
    <xdr:to>
      <xdr:col>102</xdr:col>
      <xdr:colOff>114300</xdr:colOff>
      <xdr:row>38</xdr:row>
      <xdr:rowOff>94711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14463"/>
          <a:ext cx="889000" cy="9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67206</xdr:rowOff>
    </xdr:from>
    <xdr:to>
      <xdr:col>116</xdr:col>
      <xdr:colOff>114300</xdr:colOff>
      <xdr:row>38</xdr:row>
      <xdr:rowOff>168806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157624</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0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152039</xdr:rowOff>
    </xdr:from>
    <xdr:to>
      <xdr:col>112</xdr:col>
      <xdr:colOff>38100</xdr:colOff>
      <xdr:row>38</xdr:row>
      <xdr:rowOff>82189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75253</xdr:rowOff>
    </xdr:from>
    <xdr:to>
      <xdr:col>107</xdr:col>
      <xdr:colOff>101600</xdr:colOff>
      <xdr:row>35</xdr:row>
      <xdr:rowOff>5403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9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21930</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67111" y="56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120012</xdr:rowOff>
    </xdr:from>
    <xdr:to>
      <xdr:col>102</xdr:col>
      <xdr:colOff>165100</xdr:colOff>
      <xdr:row>38</xdr:row>
      <xdr:rowOff>50163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6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66689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3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43911</xdr:rowOff>
    </xdr:from>
    <xdr:to>
      <xdr:col>98</xdr:col>
      <xdr:colOff>38100</xdr:colOff>
      <xdr:row>38</xdr:row>
      <xdr:rowOff>145511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136638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6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145529</xdr:rowOff>
    </xdr:from>
    <xdr:to>
      <xdr:col>116</xdr:col>
      <xdr:colOff>63500</xdr:colOff>
      <xdr:row>58</xdr:row>
      <xdr:rowOff>155092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9629"/>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68567</xdr:rowOff>
    </xdr:from>
    <xdr:to>
      <xdr:col>111</xdr:col>
      <xdr:colOff>177800</xdr:colOff>
      <xdr:row>58</xdr:row>
      <xdr:rowOff>155092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12667"/>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68567</xdr:rowOff>
    </xdr:from>
    <xdr:to>
      <xdr:col>107</xdr:col>
      <xdr:colOff>50800</xdr:colOff>
      <xdr:row>59</xdr:row>
      <xdr:rowOff>254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12667"/>
          <a:ext cx="889000" cy="1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xdr:rowOff>
    </xdr:from>
    <xdr:to>
      <xdr:col>102</xdr:col>
      <xdr:colOff>114300</xdr:colOff>
      <xdr:row>59</xdr:row>
      <xdr:rowOff>1588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580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94729</xdr:rowOff>
    </xdr:from>
    <xdr:to>
      <xdr:col>116</xdr:col>
      <xdr:colOff>114300</xdr:colOff>
      <xdr:row>59</xdr:row>
      <xdr:rowOff>24879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9656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5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104292</xdr:rowOff>
    </xdr:from>
    <xdr:to>
      <xdr:col>112</xdr:col>
      <xdr:colOff>38100</xdr:colOff>
      <xdr:row>59</xdr:row>
      <xdr:rowOff>34442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25569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4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17767</xdr:rowOff>
    </xdr:from>
    <xdr:to>
      <xdr:col>107</xdr:col>
      <xdr:colOff>101600</xdr:colOff>
      <xdr:row>58</xdr:row>
      <xdr:rowOff>119367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110494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120904</xdr:rowOff>
    </xdr:from>
    <xdr:to>
      <xdr:col>102</xdr:col>
      <xdr:colOff>165100</xdr:colOff>
      <xdr:row>59</xdr:row>
      <xdr:rowOff>51054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42181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122238</xdr:rowOff>
    </xdr:from>
    <xdr:to>
      <xdr:col>98</xdr:col>
      <xdr:colOff>38100</xdr:colOff>
      <xdr:row>59</xdr:row>
      <xdr:rowOff>52388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43515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4651</xdr:rowOff>
    </xdr:from>
    <xdr:to>
      <xdr:col>116</xdr:col>
      <xdr:colOff>63500</xdr:colOff>
      <xdr:row>74</xdr:row>
      <xdr:rowOff>60498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91951"/>
          <a:ext cx="838200" cy="5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60498</xdr:rowOff>
    </xdr:from>
    <xdr:to>
      <xdr:col>111</xdr:col>
      <xdr:colOff>177800</xdr:colOff>
      <xdr:row>74</xdr:row>
      <xdr:rowOff>97082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47798"/>
          <a:ext cx="889000" cy="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97082</xdr:rowOff>
    </xdr:from>
    <xdr:to>
      <xdr:col>107</xdr:col>
      <xdr:colOff>50800</xdr:colOff>
      <xdr:row>74</xdr:row>
      <xdr:rowOff>120741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84382"/>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120178</xdr:rowOff>
    </xdr:from>
    <xdr:to>
      <xdr:col>102</xdr:col>
      <xdr:colOff>114300</xdr:colOff>
      <xdr:row>74</xdr:row>
      <xdr:rowOff>120741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07478"/>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125301</xdr:rowOff>
    </xdr:from>
    <xdr:to>
      <xdr:col>116</xdr:col>
      <xdr:colOff>114300</xdr:colOff>
      <xdr:row>74</xdr:row>
      <xdr:rowOff>55451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148178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9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9698</xdr:rowOff>
    </xdr:from>
    <xdr:to>
      <xdr:col>112</xdr:col>
      <xdr:colOff>38100</xdr:colOff>
      <xdr:row>74</xdr:row>
      <xdr:rowOff>111298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9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127825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46282</xdr:rowOff>
    </xdr:from>
    <xdr:to>
      <xdr:col>107</xdr:col>
      <xdr:colOff>101600</xdr:colOff>
      <xdr:row>74</xdr:row>
      <xdr:rowOff>147882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164409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50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69941</xdr:rowOff>
    </xdr:from>
    <xdr:to>
      <xdr:col>102</xdr:col>
      <xdr:colOff>165100</xdr:colOff>
      <xdr:row>75</xdr:row>
      <xdr:rowOff>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16618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5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69378</xdr:rowOff>
    </xdr:from>
    <xdr:to>
      <xdr:col>98</xdr:col>
      <xdr:colOff>38100</xdr:colOff>
      <xdr:row>74</xdr:row>
      <xdr:rowOff>170978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16055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5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原子力発電所を有していること、半島特有の地形的条件により施設数が多いこと等の要因から高い数値となっている。多様化・高度化する町民ニーズや将来的な行政需要に対応しながら、引き続き定員管理に努める。</a:t>
          </a:r>
        </a:p>
        <a:p>
          <a:r>
            <a:rPr kumimoji="1" lang="ja-JP" altLang="en-US" sz="1300">
              <a:latin typeface="ＭＳ Ｐゴシック" panose="020B0600070205080204" pitchFamily="50" charset="-128"/>
              <a:ea typeface="ＭＳ Ｐゴシック" panose="020B0600070205080204" pitchFamily="50" charset="-128"/>
            </a:rPr>
            <a:t>　積立金は特に他の類似団体と比較して高い数値となっているが毎年、保育所等の施設維持運営のために翌年度以降に必要な経費について積立てを行っており、将来負担の軽減を図っている。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繰出金については国の操出基準に準じて特別会計及び企業会計へ繰出しを行い、これによって特別会計等の収支の均衡が保たれており急速な減額は難しいものの、効率的かつ安定的な経営に取り組み、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9,116
9,044
93.98
9,869,171
9,243,227
500,385
5,286,466
9,473,987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5588</xdr:rowOff>
    </xdr:from>
    <xdr:to>
      <xdr:col>24</xdr:col>
      <xdr:colOff>63500</xdr:colOff>
      <xdr:row>36</xdr:row>
      <xdr:rowOff>43307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7788"/>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43307</xdr:rowOff>
    </xdr:from>
    <xdr:to>
      <xdr:col>19</xdr:col>
      <xdr:colOff>177800</xdr:colOff>
      <xdr:row>36</xdr:row>
      <xdr:rowOff>86487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5507"/>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76327</xdr:rowOff>
    </xdr:from>
    <xdr:to>
      <xdr:col>15</xdr:col>
      <xdr:colOff>50800</xdr:colOff>
      <xdr:row>36</xdr:row>
      <xdr:rowOff>86487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4852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40005</xdr:rowOff>
    </xdr:from>
    <xdr:to>
      <xdr:col>10</xdr:col>
      <xdr:colOff>114300</xdr:colOff>
      <xdr:row>36</xdr:row>
      <xdr:rowOff>76327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2205"/>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126238</xdr:rowOff>
    </xdr:from>
    <xdr:to>
      <xdr:col>24</xdr:col>
      <xdr:colOff>114300</xdr:colOff>
      <xdr:row>36</xdr:row>
      <xdr:rowOff>56388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104665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163957</xdr:rowOff>
    </xdr:from>
    <xdr:to>
      <xdr:col>20</xdr:col>
      <xdr:colOff>38100</xdr:colOff>
      <xdr:row>36</xdr:row>
      <xdr:rowOff>94107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85234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35687</xdr:rowOff>
    </xdr:from>
    <xdr:to>
      <xdr:col>15</xdr:col>
      <xdr:colOff>101600</xdr:colOff>
      <xdr:row>36</xdr:row>
      <xdr:rowOff>137287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128414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25527</xdr:rowOff>
    </xdr:from>
    <xdr:to>
      <xdr:col>10</xdr:col>
      <xdr:colOff>165100</xdr:colOff>
      <xdr:row>36</xdr:row>
      <xdr:rowOff>127127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118254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160655</xdr:rowOff>
    </xdr:from>
    <xdr:to>
      <xdr:col>6</xdr:col>
      <xdr:colOff>38100</xdr:colOff>
      <xdr:row>36</xdr:row>
      <xdr:rowOff>90805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81932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46790</xdr:rowOff>
    </xdr:from>
    <xdr:to>
      <xdr:col>24</xdr:col>
      <xdr:colOff>63500</xdr:colOff>
      <xdr:row>57</xdr:row>
      <xdr:rowOff>145093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9440"/>
          <a:ext cx="838200" cy="9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14494</xdr:rowOff>
    </xdr:from>
    <xdr:to>
      <xdr:col>19</xdr:col>
      <xdr:colOff>177800</xdr:colOff>
      <xdr:row>57</xdr:row>
      <xdr:rowOff>46790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87144"/>
          <a:ext cx="8890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161899</xdr:rowOff>
    </xdr:from>
    <xdr:to>
      <xdr:col>15</xdr:col>
      <xdr:colOff>50800</xdr:colOff>
      <xdr:row>57</xdr:row>
      <xdr:rowOff>14494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63099"/>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161899</xdr:rowOff>
    </xdr:from>
    <xdr:to>
      <xdr:col>10</xdr:col>
      <xdr:colOff>114300</xdr:colOff>
      <xdr:row>57</xdr:row>
      <xdr:rowOff>42814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63099"/>
          <a:ext cx="889000" cy="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94293</xdr:rowOff>
    </xdr:from>
    <xdr:to>
      <xdr:col>24</xdr:col>
      <xdr:colOff>114300</xdr:colOff>
      <xdr:row>58</xdr:row>
      <xdr:rowOff>24443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72720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167440</xdr:rowOff>
    </xdr:from>
    <xdr:to>
      <xdr:col>20</xdr:col>
      <xdr:colOff>38100</xdr:colOff>
      <xdr:row>57</xdr:row>
      <xdr:rowOff>97590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114117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135144</xdr:rowOff>
    </xdr:from>
    <xdr:to>
      <xdr:col>15</xdr:col>
      <xdr:colOff>101600</xdr:colOff>
      <xdr:row>57</xdr:row>
      <xdr:rowOff>65294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81821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1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111099</xdr:rowOff>
    </xdr:from>
    <xdr:to>
      <xdr:col>10</xdr:col>
      <xdr:colOff>165100</xdr:colOff>
      <xdr:row>57</xdr:row>
      <xdr:rowOff>41249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57776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8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163464</xdr:rowOff>
    </xdr:from>
    <xdr:to>
      <xdr:col>6</xdr:col>
      <xdr:colOff>38100</xdr:colOff>
      <xdr:row>57</xdr:row>
      <xdr:rowOff>93614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110141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70681</xdr:rowOff>
    </xdr:from>
    <xdr:to>
      <xdr:col>24</xdr:col>
      <xdr:colOff>63500</xdr:colOff>
      <xdr:row>76</xdr:row>
      <xdr:rowOff>122455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00881"/>
          <a:ext cx="838200" cy="5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104093</xdr:rowOff>
    </xdr:from>
    <xdr:to>
      <xdr:col>19</xdr:col>
      <xdr:colOff>177800</xdr:colOff>
      <xdr:row>76</xdr:row>
      <xdr:rowOff>122455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34293"/>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37813</xdr:rowOff>
    </xdr:from>
    <xdr:to>
      <xdr:col>15</xdr:col>
      <xdr:colOff>50800</xdr:colOff>
      <xdr:row>76</xdr:row>
      <xdr:rowOff>104093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68013"/>
          <a:ext cx="889000" cy="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37813</xdr:rowOff>
    </xdr:from>
    <xdr:to>
      <xdr:col>10</xdr:col>
      <xdr:colOff>114300</xdr:colOff>
      <xdr:row>76</xdr:row>
      <xdr:rowOff>152698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68013"/>
          <a:ext cx="889000" cy="1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19881</xdr:rowOff>
    </xdr:from>
    <xdr:to>
      <xdr:col>24</xdr:col>
      <xdr:colOff>114300</xdr:colOff>
      <xdr:row>76</xdr:row>
      <xdr:rowOff>121481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169758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71655</xdr:rowOff>
    </xdr:from>
    <xdr:to>
      <xdr:col>20</xdr:col>
      <xdr:colOff>38100</xdr:colOff>
      <xdr:row>77</xdr:row>
      <xdr:rowOff>1805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164382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53293</xdr:rowOff>
    </xdr:from>
    <xdr:to>
      <xdr:col>15</xdr:col>
      <xdr:colOff>101600</xdr:colOff>
      <xdr:row>76</xdr:row>
      <xdr:rowOff>154893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146020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158463</xdr:rowOff>
    </xdr:from>
    <xdr:to>
      <xdr:col>10</xdr:col>
      <xdr:colOff>165100</xdr:colOff>
      <xdr:row>76</xdr:row>
      <xdr:rowOff>88613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105140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9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101898</xdr:rowOff>
    </xdr:from>
    <xdr:to>
      <xdr:col>6</xdr:col>
      <xdr:colOff>38100</xdr:colOff>
      <xdr:row>77</xdr:row>
      <xdr:rowOff>32048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23175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13920</xdr:rowOff>
    </xdr:from>
    <xdr:to>
      <xdr:col>24</xdr:col>
      <xdr:colOff>63500</xdr:colOff>
      <xdr:row>96</xdr:row>
      <xdr:rowOff>151436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73120"/>
          <a:ext cx="838200" cy="1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930</xdr:rowOff>
    </xdr:from>
    <xdr:to>
      <xdr:col>19</xdr:col>
      <xdr:colOff>177800</xdr:colOff>
      <xdr:row>96</xdr:row>
      <xdr:rowOff>151436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60130"/>
          <a:ext cx="889000" cy="1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930</xdr:rowOff>
    </xdr:from>
    <xdr:to>
      <xdr:col>15</xdr:col>
      <xdr:colOff>50800</xdr:colOff>
      <xdr:row>96</xdr:row>
      <xdr:rowOff>162423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60130"/>
          <a:ext cx="889000" cy="1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162423</xdr:rowOff>
    </xdr:from>
    <xdr:to>
      <xdr:col>10</xdr:col>
      <xdr:colOff>114300</xdr:colOff>
      <xdr:row>96</xdr:row>
      <xdr:rowOff>164691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1623"/>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134570</xdr:rowOff>
    </xdr:from>
    <xdr:to>
      <xdr:col>24</xdr:col>
      <xdr:colOff>114300</xdr:colOff>
      <xdr:row>96</xdr:row>
      <xdr:rowOff>64720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157447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7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100636</xdr:rowOff>
    </xdr:from>
    <xdr:to>
      <xdr:col>20</xdr:col>
      <xdr:colOff>38100</xdr:colOff>
      <xdr:row>97</xdr:row>
      <xdr:rowOff>30786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21913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121580</xdr:rowOff>
    </xdr:from>
    <xdr:to>
      <xdr:col>15</xdr:col>
      <xdr:colOff>101600</xdr:colOff>
      <xdr:row>96</xdr:row>
      <xdr:rowOff>51730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68257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111623</xdr:rowOff>
    </xdr:from>
    <xdr:to>
      <xdr:col>10</xdr:col>
      <xdr:colOff>165100</xdr:colOff>
      <xdr:row>97</xdr:row>
      <xdr:rowOff>41773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32900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113891</xdr:rowOff>
    </xdr:from>
    <xdr:to>
      <xdr:col>6</xdr:col>
      <xdr:colOff>38100</xdr:colOff>
      <xdr:row>97</xdr:row>
      <xdr:rowOff>44041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35168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162292</xdr:rowOff>
    </xdr:from>
    <xdr:to>
      <xdr:col>55</xdr:col>
      <xdr:colOff>0</xdr:colOff>
      <xdr:row>58</xdr:row>
      <xdr:rowOff>2974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34942"/>
          <a:ext cx="8382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155718</xdr:rowOff>
    </xdr:from>
    <xdr:to>
      <xdr:col>50</xdr:col>
      <xdr:colOff>114300</xdr:colOff>
      <xdr:row>58</xdr:row>
      <xdr:rowOff>2974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28368"/>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118020</xdr:rowOff>
    </xdr:from>
    <xdr:to>
      <xdr:col>45</xdr:col>
      <xdr:colOff>177800</xdr:colOff>
      <xdr:row>57</xdr:row>
      <xdr:rowOff>155718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90670"/>
          <a:ext cx="8890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118020</xdr:rowOff>
    </xdr:from>
    <xdr:to>
      <xdr:col>41</xdr:col>
      <xdr:colOff>50800</xdr:colOff>
      <xdr:row>57</xdr:row>
      <xdr:rowOff>161163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90670"/>
          <a:ext cx="889000" cy="4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111492</xdr:rowOff>
    </xdr:from>
    <xdr:to>
      <xdr:col>55</xdr:col>
      <xdr:colOff>50800</xdr:colOff>
      <xdr:row>58</xdr:row>
      <xdr:rowOff>41642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26419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123624</xdr:rowOff>
    </xdr:from>
    <xdr:to>
      <xdr:col>50</xdr:col>
      <xdr:colOff>165100</xdr:colOff>
      <xdr:row>58</xdr:row>
      <xdr:rowOff>53774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44901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104918</xdr:rowOff>
    </xdr:from>
    <xdr:to>
      <xdr:col>46</xdr:col>
      <xdr:colOff>38100</xdr:colOff>
      <xdr:row>58</xdr:row>
      <xdr:rowOff>35068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26195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67220</xdr:rowOff>
    </xdr:from>
    <xdr:to>
      <xdr:col>41</xdr:col>
      <xdr:colOff>101600</xdr:colOff>
      <xdr:row>57</xdr:row>
      <xdr:rowOff>168820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159947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110363</xdr:rowOff>
    </xdr:from>
    <xdr:to>
      <xdr:col>36</xdr:col>
      <xdr:colOff>165100</xdr:colOff>
      <xdr:row>58</xdr:row>
      <xdr:rowOff>40513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30811</xdr:rowOff>
    </xdr:from>
    <xdr:to>
      <xdr:col>55</xdr:col>
      <xdr:colOff>0</xdr:colOff>
      <xdr:row>76</xdr:row>
      <xdr:rowOff>77978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203761"/>
          <a:ext cx="838200" cy="9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77978</xdr:rowOff>
    </xdr:from>
    <xdr:to>
      <xdr:col>50</xdr:col>
      <xdr:colOff>114300</xdr:colOff>
      <xdr:row>76</xdr:row>
      <xdr:rowOff>141757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08178"/>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52927</xdr:rowOff>
    </xdr:from>
    <xdr:to>
      <xdr:col>45</xdr:col>
      <xdr:colOff>177800</xdr:colOff>
      <xdr:row>76</xdr:row>
      <xdr:rowOff>141757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11677"/>
          <a:ext cx="889000" cy="26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31553</xdr:rowOff>
    </xdr:from>
    <xdr:to>
      <xdr:col>41</xdr:col>
      <xdr:colOff>50800</xdr:colOff>
      <xdr:row>75</xdr:row>
      <xdr:rowOff>52927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547403"/>
          <a:ext cx="889000" cy="3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151461</xdr:rowOff>
    </xdr:from>
    <xdr:to>
      <xdr:col>55</xdr:col>
      <xdr:colOff>50800</xdr:colOff>
      <xdr:row>71</xdr:row>
      <xdr:rowOff>81611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1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2888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27178</xdr:rowOff>
    </xdr:from>
    <xdr:to>
      <xdr:col>50</xdr:col>
      <xdr:colOff>165100</xdr:colOff>
      <xdr:row>76</xdr:row>
      <xdr:rowOff>128778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119905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90957</xdr:rowOff>
    </xdr:from>
    <xdr:to>
      <xdr:col>46</xdr:col>
      <xdr:colOff>38100</xdr:colOff>
      <xdr:row>77</xdr:row>
      <xdr:rowOff>21107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2127</xdr:rowOff>
    </xdr:from>
    <xdr:to>
      <xdr:col>41</xdr:col>
      <xdr:colOff>101600</xdr:colOff>
      <xdr:row>75</xdr:row>
      <xdr:rowOff>103727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120254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152203</xdr:rowOff>
    </xdr:from>
    <xdr:to>
      <xdr:col>36</xdr:col>
      <xdr:colOff>165100</xdr:colOff>
      <xdr:row>73</xdr:row>
      <xdr:rowOff>82353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4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98880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2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168664</xdr:rowOff>
    </xdr:from>
    <xdr:to>
      <xdr:col>55</xdr:col>
      <xdr:colOff>0</xdr:colOff>
      <xdr:row>96</xdr:row>
      <xdr:rowOff>22479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56414"/>
          <a:ext cx="8382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168911</xdr:rowOff>
    </xdr:from>
    <xdr:to>
      <xdr:col>50</xdr:col>
      <xdr:colOff>114300</xdr:colOff>
      <xdr:row>96</xdr:row>
      <xdr:rowOff>22479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456661"/>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168911</xdr:rowOff>
    </xdr:from>
    <xdr:to>
      <xdr:col>45</xdr:col>
      <xdr:colOff>177800</xdr:colOff>
      <xdr:row>96</xdr:row>
      <xdr:rowOff>70927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456661"/>
          <a:ext cx="889000" cy="7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78801</xdr:rowOff>
    </xdr:from>
    <xdr:to>
      <xdr:col>41</xdr:col>
      <xdr:colOff>50800</xdr:colOff>
      <xdr:row>96</xdr:row>
      <xdr:rowOff>70927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366551"/>
          <a:ext cx="889000" cy="1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117864</xdr:rowOff>
    </xdr:from>
    <xdr:to>
      <xdr:col>55</xdr:col>
      <xdr:colOff>50800</xdr:colOff>
      <xdr:row>96</xdr:row>
      <xdr:rowOff>48014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140741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5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143129</xdr:rowOff>
    </xdr:from>
    <xdr:to>
      <xdr:col>50</xdr:col>
      <xdr:colOff>165100</xdr:colOff>
      <xdr:row>96</xdr:row>
      <xdr:rowOff>73279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89806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20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118111</xdr:rowOff>
    </xdr:from>
    <xdr:to>
      <xdr:col>46</xdr:col>
      <xdr:colOff>38100</xdr:colOff>
      <xdr:row>96</xdr:row>
      <xdr:rowOff>48261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64788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20127</xdr:rowOff>
    </xdr:from>
    <xdr:to>
      <xdr:col>41</xdr:col>
      <xdr:colOff>101600</xdr:colOff>
      <xdr:row>96</xdr:row>
      <xdr:rowOff>121727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112854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57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28001</xdr:rowOff>
    </xdr:from>
    <xdr:to>
      <xdr:col>36</xdr:col>
      <xdr:colOff>165100</xdr:colOff>
      <xdr:row>95</xdr:row>
      <xdr:rowOff>129601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3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146128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09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169334</xdr:rowOff>
    </xdr:from>
    <xdr:to>
      <xdr:col>85</xdr:col>
      <xdr:colOff>127000</xdr:colOff>
      <xdr:row>37</xdr:row>
      <xdr:rowOff>6929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70084"/>
          <a:ext cx="838200" cy="18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156921</xdr:rowOff>
    </xdr:from>
    <xdr:to>
      <xdr:col>81</xdr:col>
      <xdr:colOff>50800</xdr:colOff>
      <xdr:row>37</xdr:row>
      <xdr:rowOff>6929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157671"/>
          <a:ext cx="889000" cy="1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156921</xdr:rowOff>
    </xdr:from>
    <xdr:to>
      <xdr:col>76</xdr:col>
      <xdr:colOff>114300</xdr:colOff>
      <xdr:row>35</xdr:row>
      <xdr:rowOff>162628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157671"/>
          <a:ext cx="8890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162628</xdr:rowOff>
    </xdr:from>
    <xdr:to>
      <xdr:col>71</xdr:col>
      <xdr:colOff>177800</xdr:colOff>
      <xdr:row>37</xdr:row>
      <xdr:rowOff>23411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163378"/>
          <a:ext cx="889000" cy="20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118534</xdr:rowOff>
    </xdr:from>
    <xdr:to>
      <xdr:col>85</xdr:col>
      <xdr:colOff>177800</xdr:colOff>
      <xdr:row>36</xdr:row>
      <xdr:rowOff>48684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141411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127579</xdr:rowOff>
    </xdr:from>
    <xdr:to>
      <xdr:col>81</xdr:col>
      <xdr:colOff>101600</xdr:colOff>
      <xdr:row>37</xdr:row>
      <xdr:rowOff>57729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74256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7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106121</xdr:rowOff>
    </xdr:from>
    <xdr:to>
      <xdr:col>76</xdr:col>
      <xdr:colOff>165100</xdr:colOff>
      <xdr:row>36</xdr:row>
      <xdr:rowOff>36271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52798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8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111828</xdr:rowOff>
    </xdr:from>
    <xdr:to>
      <xdr:col>72</xdr:col>
      <xdr:colOff>38100</xdr:colOff>
      <xdr:row>36</xdr:row>
      <xdr:rowOff>41978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58505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144061</xdr:rowOff>
    </xdr:from>
    <xdr:to>
      <xdr:col>67</xdr:col>
      <xdr:colOff>101600</xdr:colOff>
      <xdr:row>37</xdr:row>
      <xdr:rowOff>74211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90738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10914</xdr:rowOff>
    </xdr:from>
    <xdr:to>
      <xdr:col>85</xdr:col>
      <xdr:colOff>127000</xdr:colOff>
      <xdr:row>57</xdr:row>
      <xdr:rowOff>124750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12114"/>
          <a:ext cx="838200" cy="28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10914</xdr:rowOff>
    </xdr:from>
    <xdr:to>
      <xdr:col>81</xdr:col>
      <xdr:colOff>50800</xdr:colOff>
      <xdr:row>56</xdr:row>
      <xdr:rowOff>38544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12114"/>
          <a:ext cx="8890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38544</xdr:rowOff>
    </xdr:from>
    <xdr:to>
      <xdr:col>76</xdr:col>
      <xdr:colOff>114300</xdr:colOff>
      <xdr:row>57</xdr:row>
      <xdr:rowOff>83944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39744"/>
          <a:ext cx="889000" cy="2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33188</xdr:rowOff>
    </xdr:from>
    <xdr:to>
      <xdr:col>71</xdr:col>
      <xdr:colOff>177800</xdr:colOff>
      <xdr:row>57</xdr:row>
      <xdr:rowOff>83944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05838"/>
          <a:ext cx="889000" cy="5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73950</xdr:rowOff>
    </xdr:from>
    <xdr:to>
      <xdr:col>85</xdr:col>
      <xdr:colOff>177800</xdr:colOff>
      <xdr:row>58</xdr:row>
      <xdr:rowOff>4100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52377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2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131564</xdr:rowOff>
    </xdr:from>
    <xdr:to>
      <xdr:col>81</xdr:col>
      <xdr:colOff>101600</xdr:colOff>
      <xdr:row>56</xdr:row>
      <xdr:rowOff>61714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78241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33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159194</xdr:rowOff>
    </xdr:from>
    <xdr:to>
      <xdr:col>76</xdr:col>
      <xdr:colOff>165100</xdr:colOff>
      <xdr:row>56</xdr:row>
      <xdr:rowOff>89344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105871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3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33144</xdr:rowOff>
    </xdr:from>
    <xdr:to>
      <xdr:col>72</xdr:col>
      <xdr:colOff>38100</xdr:colOff>
      <xdr:row>57</xdr:row>
      <xdr:rowOff>134744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125871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153838</xdr:rowOff>
    </xdr:from>
    <xdr:to>
      <xdr:col>67</xdr:col>
      <xdr:colOff>101600</xdr:colOff>
      <xdr:row>57</xdr:row>
      <xdr:rowOff>83988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100515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21020</xdr:rowOff>
    </xdr:from>
    <xdr:to>
      <xdr:col>85</xdr:col>
      <xdr:colOff>127000</xdr:colOff>
      <xdr:row>79</xdr:row>
      <xdr:rowOff>54208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65570"/>
          <a:ext cx="838200" cy="3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54208</xdr:rowOff>
    </xdr:from>
    <xdr:to>
      <xdr:col>81</xdr:col>
      <xdr:colOff>50800</xdr:colOff>
      <xdr:row>79</xdr:row>
      <xdr:rowOff>54769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98758"/>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54719</xdr:rowOff>
    </xdr:from>
    <xdr:to>
      <xdr:col>76</xdr:col>
      <xdr:colOff>114300</xdr:colOff>
      <xdr:row>79</xdr:row>
      <xdr:rowOff>54769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99269"/>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54719</xdr:rowOff>
    </xdr:from>
    <xdr:to>
      <xdr:col>71</xdr:col>
      <xdr:colOff>177800</xdr:colOff>
      <xdr:row>79</xdr:row>
      <xdr:rowOff>97552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99269"/>
          <a:ext cx="8890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141670</xdr:rowOff>
    </xdr:from>
    <xdr:to>
      <xdr:col>85</xdr:col>
      <xdr:colOff>177800</xdr:colOff>
      <xdr:row>79</xdr:row>
      <xdr:rowOff>71820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101047</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3408</xdr:rowOff>
    </xdr:from>
    <xdr:to>
      <xdr:col>81</xdr:col>
      <xdr:colOff>101600</xdr:colOff>
      <xdr:row>79</xdr:row>
      <xdr:rowOff>105008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96135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6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3969</xdr:rowOff>
    </xdr:from>
    <xdr:to>
      <xdr:col>76</xdr:col>
      <xdr:colOff>165100</xdr:colOff>
      <xdr:row>79</xdr:row>
      <xdr:rowOff>105569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96696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64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3919</xdr:rowOff>
    </xdr:from>
    <xdr:to>
      <xdr:col>72</xdr:col>
      <xdr:colOff>38100</xdr:colOff>
      <xdr:row>79</xdr:row>
      <xdr:rowOff>105519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122046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46752</xdr:rowOff>
    </xdr:from>
    <xdr:to>
      <xdr:col>67</xdr:col>
      <xdr:colOff>101600</xdr:colOff>
      <xdr:row>79</xdr:row>
      <xdr:rowOff>148352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139479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84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169103</xdr:rowOff>
    </xdr:from>
    <xdr:to>
      <xdr:col>85</xdr:col>
      <xdr:colOff>127000</xdr:colOff>
      <xdr:row>96</xdr:row>
      <xdr:rowOff>9928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56853"/>
          <a:ext cx="8382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162057</xdr:rowOff>
    </xdr:from>
    <xdr:to>
      <xdr:col>81</xdr:col>
      <xdr:colOff>50800</xdr:colOff>
      <xdr:row>95</xdr:row>
      <xdr:rowOff>169103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49807"/>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143779</xdr:rowOff>
    </xdr:from>
    <xdr:to>
      <xdr:col>76</xdr:col>
      <xdr:colOff>114300</xdr:colOff>
      <xdr:row>95</xdr:row>
      <xdr:rowOff>162057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431529"/>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125513</xdr:rowOff>
    </xdr:from>
    <xdr:to>
      <xdr:col>71</xdr:col>
      <xdr:colOff>177800</xdr:colOff>
      <xdr:row>95</xdr:row>
      <xdr:rowOff>143779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413263"/>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130578</xdr:rowOff>
    </xdr:from>
    <xdr:to>
      <xdr:col>85</xdr:col>
      <xdr:colOff>177800</xdr:colOff>
      <xdr:row>96</xdr:row>
      <xdr:rowOff>60728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109005</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9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118303</xdr:rowOff>
    </xdr:from>
    <xdr:to>
      <xdr:col>81</xdr:col>
      <xdr:colOff>101600</xdr:colOff>
      <xdr:row>96</xdr:row>
      <xdr:rowOff>48453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39580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49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111257</xdr:rowOff>
    </xdr:from>
    <xdr:to>
      <xdr:col>76</xdr:col>
      <xdr:colOff>165100</xdr:colOff>
      <xdr:row>96</xdr:row>
      <xdr:rowOff>41407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32534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49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92979</xdr:rowOff>
    </xdr:from>
    <xdr:to>
      <xdr:col>72</xdr:col>
      <xdr:colOff>38100</xdr:colOff>
      <xdr:row>96</xdr:row>
      <xdr:rowOff>23129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39656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74713</xdr:rowOff>
    </xdr:from>
    <xdr:to>
      <xdr:col>67</xdr:col>
      <xdr:colOff>101600</xdr:colOff>
      <xdr:row>96</xdr:row>
      <xdr:rowOff>4863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21390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13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衛生費は上水道重要給水施設の耐震化計画から基金を新設積立てにより類似団体平均より高い数値となっている。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商工費は観光交流拠点施設整備等の大型事業の実施により類似団体平均を大きく上回る数値となっている。次年度についても継続整備により大幅に類似団体平均を上回る予定となっている。</a:t>
          </a:r>
        </a:p>
        <a:p>
          <a:r>
            <a:rPr kumimoji="1" lang="ja-JP" altLang="en-US" sz="1300">
              <a:latin typeface="ＭＳ Ｐゴシック" panose="020B0600070205080204" pitchFamily="50" charset="-128"/>
              <a:ea typeface="ＭＳ Ｐゴシック" panose="020B0600070205080204" pitchFamily="50" charset="-128"/>
            </a:rPr>
            <a:t>　消防費は原子力発電所を有している特殊性により類似団体と比べて高い数値となっている。今後も町民の安心・安全の確保に努めていくため高い数値になることが予想される。</a:t>
          </a:r>
        </a:p>
        <a:p>
          <a:r>
            <a:rPr kumimoji="1" lang="ja-JP" altLang="en-US" sz="1300">
              <a:latin typeface="ＭＳ Ｐゴシック" panose="020B0600070205080204" pitchFamily="50" charset="-128"/>
              <a:ea typeface="ＭＳ Ｐゴシック" panose="020B0600070205080204" pitchFamily="50" charset="-128"/>
            </a:rPr>
            <a:t>　教育費は全小中学校空調設備整備等の大型事業の完了により類似団体平均より低い数値に転じたが、町内高等学校の町営寄宿舎整備等の計画遂行から大幅に類似団体平均を上回る予定となっている。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普通会計に係る予算は歳入歳出が均衡であり、それに基づく決算により実質収支比率は低い水準で推移していたが、Ｈ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においては歳出額の減少により高い数値に転じている。また、財政調整基金の残高は確保しているものの、中長期財政計画では減少する見込みであり、基金規模を判断し後年度に備える。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E34" sqref="E34:S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9869171</v>
      </c>
      <c r="BO4" s="431"/>
      <c r="BP4" s="431"/>
      <c r="BQ4" s="431"/>
      <c r="BR4" s="431"/>
      <c r="BS4" s="431"/>
      <c r="BT4" s="431"/>
      <c r="BU4" s="432"/>
      <c r="BV4" s="430">
        <v>10110639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9.5</v>
      </c>
      <c r="CU4" s="437"/>
      <c r="CV4" s="437"/>
      <c r="CW4" s="437"/>
      <c r="CX4" s="437"/>
      <c r="CY4" s="437"/>
      <c r="CZ4" s="437"/>
      <c r="DA4" s="438"/>
      <c r="DB4" s="436">
        <v>13.8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9243227</v>
      </c>
      <c r="BO5" s="468"/>
      <c r="BP5" s="468"/>
      <c r="BQ5" s="468"/>
      <c r="BR5" s="468"/>
      <c r="BS5" s="468"/>
      <c r="BT5" s="468"/>
      <c r="BU5" s="469"/>
      <c r="BV5" s="467">
        <v>9216005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85.3</v>
      </c>
      <c r="CU5" s="465"/>
      <c r="CV5" s="465"/>
      <c r="CW5" s="465"/>
      <c r="CX5" s="465"/>
      <c r="CY5" s="465"/>
      <c r="CZ5" s="465"/>
      <c r="DA5" s="466"/>
      <c r="DB5" s="464">
        <v>85.7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625944</v>
      </c>
      <c r="BO6" s="468"/>
      <c r="BP6" s="468"/>
      <c r="BQ6" s="468"/>
      <c r="BR6" s="468"/>
      <c r="BS6" s="468"/>
      <c r="BT6" s="468"/>
      <c r="BU6" s="469"/>
      <c r="BV6" s="467">
        <v>894634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88.2</v>
      </c>
      <c r="CU6" s="505"/>
      <c r="CV6" s="505"/>
      <c r="CW6" s="505"/>
      <c r="CX6" s="505"/>
      <c r="CY6" s="505"/>
      <c r="CZ6" s="505"/>
      <c r="DA6" s="506"/>
      <c r="DB6" s="504">
        <v>89.1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125559</v>
      </c>
      <c r="BO7" s="468"/>
      <c r="BP7" s="468"/>
      <c r="BQ7" s="468"/>
      <c r="BR7" s="468"/>
      <c r="BS7" s="468"/>
      <c r="BT7" s="468"/>
      <c r="BU7" s="469"/>
      <c r="BV7" s="467">
        <v>147759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5286466</v>
      </c>
      <c r="CU7" s="468"/>
      <c r="CV7" s="468"/>
      <c r="CW7" s="468"/>
      <c r="CX7" s="468"/>
      <c r="CY7" s="468"/>
      <c r="CZ7" s="468"/>
      <c r="DA7" s="469"/>
      <c r="DB7" s="467">
        <v>5428075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104</v>
      </c>
      <c r="AV8" s="500"/>
      <c r="AW8" s="500"/>
      <c r="AX8" s="500"/>
      <c r="AY8" s="501" t="s">
        <v>108</v>
      </c>
      <c r="AZ8" s="502"/>
      <c r="BA8" s="502"/>
      <c r="BB8" s="502"/>
      <c r="BC8" s="502"/>
      <c r="BD8" s="502"/>
      <c r="BE8" s="502"/>
      <c r="BF8" s="502"/>
      <c r="BG8" s="502"/>
      <c r="BH8" s="502"/>
      <c r="BI8" s="502"/>
      <c r="BJ8" s="502"/>
      <c r="BK8" s="502"/>
      <c r="BL8" s="502"/>
      <c r="BM8" s="503"/>
      <c r="BN8" s="467">
        <v>500385</v>
      </c>
      <c r="BO8" s="468"/>
      <c r="BP8" s="468"/>
      <c r="BQ8" s="468"/>
      <c r="BR8" s="468"/>
      <c r="BS8" s="468"/>
      <c r="BT8" s="468"/>
      <c r="BU8" s="469"/>
      <c r="BV8" s="467">
        <v>746875</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0.54</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9626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-246490</v>
      </c>
      <c r="BO9" s="468"/>
      <c r="BP9" s="468"/>
      <c r="BQ9" s="468"/>
      <c r="BR9" s="468"/>
      <c r="BS9" s="468"/>
      <c r="BT9" s="468"/>
      <c r="BU9" s="469"/>
      <c r="BV9" s="467">
        <v>305164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11.8</v>
      </c>
      <c r="CU9" s="465"/>
      <c r="CV9" s="465"/>
      <c r="CW9" s="465"/>
      <c r="CX9" s="465"/>
      <c r="CY9" s="465"/>
      <c r="CZ9" s="465"/>
      <c r="DA9" s="466"/>
      <c r="DB9" s="464">
        <v>11.8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10882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378561</v>
      </c>
      <c r="BO10" s="468"/>
      <c r="BP10" s="468"/>
      <c r="BQ10" s="468"/>
      <c r="BR10" s="468"/>
      <c r="BS10" s="468"/>
      <c r="BT10" s="468"/>
      <c r="BU10" s="469"/>
      <c r="BV10" s="467">
        <v>225100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9116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9044</v>
      </c>
      <c r="S13" s="552"/>
      <c r="T13" s="552"/>
      <c r="U13" s="552"/>
      <c r="V13" s="553"/>
      <c r="W13" s="483" t="s">
        <v>139</v>
      </c>
      <c r="X13" s="484"/>
      <c r="Y13" s="484"/>
      <c r="Z13" s="484"/>
      <c r="AA13" s="484"/>
      <c r="AB13" s="474"/>
      <c r="AC13" s="518">
        <v>1556</v>
      </c>
      <c r="AD13" s="519"/>
      <c r="AE13" s="519"/>
      <c r="AF13" s="519"/>
      <c r="AG13" s="561"/>
      <c r="AH13" s="518">
        <v>1770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132071</v>
      </c>
      <c r="BO13" s="468"/>
      <c r="BP13" s="468"/>
      <c r="BQ13" s="468"/>
      <c r="BR13" s="468"/>
      <c r="BS13" s="468"/>
      <c r="BT13" s="468"/>
      <c r="BU13" s="469"/>
      <c r="BV13" s="467">
        <v>530264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5.4</v>
      </c>
      <c r="CU13" s="465"/>
      <c r="CV13" s="465"/>
      <c r="CW13" s="465"/>
      <c r="CX13" s="465"/>
      <c r="CY13" s="465"/>
      <c r="CZ13" s="465"/>
      <c r="DA13" s="466"/>
      <c r="DB13" s="464">
        <v>5.6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9400</v>
      </c>
      <c r="S14" s="552"/>
      <c r="T14" s="552"/>
      <c r="U14" s="552"/>
      <c r="V14" s="553"/>
      <c r="W14" s="457"/>
      <c r="X14" s="458"/>
      <c r="Y14" s="458"/>
      <c r="Z14" s="458"/>
      <c r="AA14" s="458"/>
      <c r="AB14" s="447"/>
      <c r="AC14" s="554">
        <v>32.799999999999997</v>
      </c>
      <c r="AD14" s="555"/>
      <c r="AE14" s="555"/>
      <c r="AF14" s="555"/>
      <c r="AG14" s="556"/>
      <c r="AH14" s="554">
        <v>33.299999999999997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9333</v>
      </c>
      <c r="S15" s="552"/>
      <c r="T15" s="552"/>
      <c r="U15" s="552"/>
      <c r="V15" s="553"/>
      <c r="W15" s="483" t="s">
        <v>148</v>
      </c>
      <c r="X15" s="484"/>
      <c r="Y15" s="484"/>
      <c r="Z15" s="484"/>
      <c r="AA15" s="484"/>
      <c r="AB15" s="474"/>
      <c r="AC15" s="518">
        <v>834</v>
      </c>
      <c r="AD15" s="519"/>
      <c r="AE15" s="519"/>
      <c r="AF15" s="519"/>
      <c r="AG15" s="561"/>
      <c r="AH15" s="518">
        <v>924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2281208</v>
      </c>
      <c r="BO15" s="431"/>
      <c r="BP15" s="431"/>
      <c r="BQ15" s="431"/>
      <c r="BR15" s="431"/>
      <c r="BS15" s="431"/>
      <c r="BT15" s="431"/>
      <c r="BU15" s="432"/>
      <c r="BV15" s="430">
        <v>2314197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17.600000000000001</v>
      </c>
      <c r="AD16" s="555"/>
      <c r="AE16" s="555"/>
      <c r="AF16" s="555"/>
      <c r="AG16" s="556"/>
      <c r="AH16" s="554">
        <v>17.399999999999999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4269563</v>
      </c>
      <c r="BO16" s="468"/>
      <c r="BP16" s="468"/>
      <c r="BQ16" s="468"/>
      <c r="BR16" s="468"/>
      <c r="BS16" s="468"/>
      <c r="BT16" s="468"/>
      <c r="BU16" s="469"/>
      <c r="BV16" s="467">
        <v>4271955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2359</v>
      </c>
      <c r="AD17" s="519"/>
      <c r="AE17" s="519"/>
      <c r="AF17" s="519"/>
      <c r="AG17" s="561"/>
      <c r="AH17" s="518">
        <v>2614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2970207</v>
      </c>
      <c r="BO17" s="468"/>
      <c r="BP17" s="468"/>
      <c r="BQ17" s="468"/>
      <c r="BR17" s="468"/>
      <c r="BS17" s="468"/>
      <c r="BT17" s="468"/>
      <c r="BU17" s="469"/>
      <c r="BV17" s="467">
        <v>3012755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93.98</v>
      </c>
      <c r="M18" s="583"/>
      <c r="N18" s="583"/>
      <c r="O18" s="583"/>
      <c r="P18" s="583"/>
      <c r="Q18" s="583"/>
      <c r="R18" s="584"/>
      <c r="S18" s="584"/>
      <c r="T18" s="584"/>
      <c r="U18" s="584"/>
      <c r="V18" s="585"/>
      <c r="W18" s="485"/>
      <c r="X18" s="486"/>
      <c r="Y18" s="486"/>
      <c r="Z18" s="486"/>
      <c r="AA18" s="486"/>
      <c r="AB18" s="477"/>
      <c r="AC18" s="586">
        <v>49.7</v>
      </c>
      <c r="AD18" s="587"/>
      <c r="AE18" s="587"/>
      <c r="AF18" s="587"/>
      <c r="AG18" s="588"/>
      <c r="AH18" s="586">
        <v>49.2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4554354</v>
      </c>
      <c r="BO18" s="468"/>
      <c r="BP18" s="468"/>
      <c r="BQ18" s="468"/>
      <c r="BR18" s="468"/>
      <c r="BS18" s="468"/>
      <c r="BT18" s="468"/>
      <c r="BU18" s="469"/>
      <c r="BV18" s="467">
        <v>4708904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102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7736537</v>
      </c>
      <c r="BO19" s="468"/>
      <c r="BP19" s="468"/>
      <c r="BQ19" s="468"/>
      <c r="BR19" s="468"/>
      <c r="BS19" s="468"/>
      <c r="BT19" s="468"/>
      <c r="BU19" s="469"/>
      <c r="BV19" s="467">
        <v>8213016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4488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9473987</v>
      </c>
      <c r="BO23" s="468"/>
      <c r="BP23" s="468"/>
      <c r="BQ23" s="468"/>
      <c r="BR23" s="468"/>
      <c r="BS23" s="468"/>
      <c r="BT23" s="468"/>
      <c r="BU23" s="469"/>
      <c r="BV23" s="467">
        <v>10061528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7850</v>
      </c>
      <c r="R24" s="519"/>
      <c r="S24" s="519"/>
      <c r="T24" s="519"/>
      <c r="U24" s="519"/>
      <c r="V24" s="561"/>
      <c r="W24" s="620"/>
      <c r="X24" s="608"/>
      <c r="Y24" s="609"/>
      <c r="Z24" s="517" t="s">
        <v>172</v>
      </c>
      <c r="AA24" s="497"/>
      <c r="AB24" s="497"/>
      <c r="AC24" s="497"/>
      <c r="AD24" s="497"/>
      <c r="AE24" s="497"/>
      <c r="AF24" s="497"/>
      <c r="AG24" s="498"/>
      <c r="AH24" s="518">
        <v>156</v>
      </c>
      <c r="AI24" s="519"/>
      <c r="AJ24" s="519"/>
      <c r="AK24" s="519"/>
      <c r="AL24" s="561"/>
      <c r="AM24" s="518">
        <v>447252</v>
      </c>
      <c r="AN24" s="519"/>
      <c r="AO24" s="519"/>
      <c r="AP24" s="519"/>
      <c r="AQ24" s="519"/>
      <c r="AR24" s="561"/>
      <c r="AS24" s="518">
        <v>2867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6001075</v>
      </c>
      <c r="BO24" s="468"/>
      <c r="BP24" s="468"/>
      <c r="BQ24" s="468"/>
      <c r="BR24" s="468"/>
      <c r="BS24" s="468"/>
      <c r="BT24" s="468"/>
      <c r="BU24" s="469"/>
      <c r="BV24" s="467">
        <v>6388133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6260</v>
      </c>
      <c r="R25" s="519"/>
      <c r="S25" s="519"/>
      <c r="T25" s="519"/>
      <c r="U25" s="519"/>
      <c r="V25" s="561"/>
      <c r="W25" s="620"/>
      <c r="X25" s="608"/>
      <c r="Y25" s="609"/>
      <c r="Z25" s="517" t="s">
        <v>175</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72194</v>
      </c>
      <c r="BO25" s="431"/>
      <c r="BP25" s="431"/>
      <c r="BQ25" s="431"/>
      <c r="BR25" s="431"/>
      <c r="BS25" s="431"/>
      <c r="BT25" s="431"/>
      <c r="BU25" s="432"/>
      <c r="BV25" s="430">
        <v>91401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5530</v>
      </c>
      <c r="R26" s="519"/>
      <c r="S26" s="519"/>
      <c r="T26" s="519"/>
      <c r="U26" s="519"/>
      <c r="V26" s="561"/>
      <c r="W26" s="620"/>
      <c r="X26" s="608"/>
      <c r="Y26" s="609"/>
      <c r="Z26" s="517" t="s">
        <v>178</v>
      </c>
      <c r="AA26" s="630"/>
      <c r="AB26" s="630"/>
      <c r="AC26" s="630"/>
      <c r="AD26" s="630"/>
      <c r="AE26" s="630"/>
      <c r="AF26" s="630"/>
      <c r="AG26" s="631"/>
      <c r="AH26" s="518" t="s">
        <v>137</v>
      </c>
      <c r="AI26" s="519"/>
      <c r="AJ26" s="519"/>
      <c r="AK26" s="519"/>
      <c r="AL26" s="561"/>
      <c r="AM26" s="518" t="s">
        <v>137</v>
      </c>
      <c r="AN26" s="519"/>
      <c r="AO26" s="519"/>
      <c r="AP26" s="519"/>
      <c r="AQ26" s="519"/>
      <c r="AR26" s="561"/>
      <c r="AS26" s="518" t="s">
        <v>137</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2720</v>
      </c>
      <c r="R27" s="519"/>
      <c r="S27" s="519"/>
      <c r="T27" s="519"/>
      <c r="U27" s="519"/>
      <c r="V27" s="561"/>
      <c r="W27" s="620"/>
      <c r="X27" s="608"/>
      <c r="Y27" s="609"/>
      <c r="Z27" s="517" t="s">
        <v>181</v>
      </c>
      <c r="AA27" s="497"/>
      <c r="AB27" s="497"/>
      <c r="AC27" s="497"/>
      <c r="AD27" s="497"/>
      <c r="AE27" s="497"/>
      <c r="AF27" s="497"/>
      <c r="AG27" s="498"/>
      <c r="AH27" s="518" t="s">
        <v>137</v>
      </c>
      <c r="AI27" s="519"/>
      <c r="AJ27" s="519"/>
      <c r="AK27" s="519"/>
      <c r="AL27" s="561"/>
      <c r="AM27" s="518" t="s">
        <v>137</v>
      </c>
      <c r="AN27" s="519"/>
      <c r="AO27" s="519"/>
      <c r="AP27" s="519"/>
      <c r="AQ27" s="519"/>
      <c r="AR27" s="561"/>
      <c r="AS27" s="518" t="s">
        <v>137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333416</v>
      </c>
      <c r="BO27" s="644"/>
      <c r="BP27" s="644"/>
      <c r="BQ27" s="644"/>
      <c r="BR27" s="644"/>
      <c r="BS27" s="644"/>
      <c r="BT27" s="644"/>
      <c r="BU27" s="645"/>
      <c r="BV27" s="643">
        <v>333335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2250</v>
      </c>
      <c r="R28" s="519"/>
      <c r="S28" s="519"/>
      <c r="T28" s="519"/>
      <c r="U28" s="519"/>
      <c r="V28" s="561"/>
      <c r="W28" s="620"/>
      <c r="X28" s="608"/>
      <c r="Y28" s="609"/>
      <c r="Z28" s="517" t="s">
        <v>184</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3975019</v>
      </c>
      <c r="BO28" s="431"/>
      <c r="BP28" s="431"/>
      <c r="BQ28" s="431"/>
      <c r="BR28" s="431"/>
      <c r="BS28" s="431"/>
      <c r="BT28" s="431"/>
      <c r="BU28" s="432"/>
      <c r="BV28" s="430">
        <v>3596458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14</v>
      </c>
      <c r="M29" s="519"/>
      <c r="N29" s="519"/>
      <c r="O29" s="519"/>
      <c r="P29" s="561"/>
      <c r="Q29" s="518">
        <v>2080</v>
      </c>
      <c r="R29" s="519"/>
      <c r="S29" s="519"/>
      <c r="T29" s="519"/>
      <c r="U29" s="519"/>
      <c r="V29" s="561"/>
      <c r="W29" s="621"/>
      <c r="X29" s="622"/>
      <c r="Y29" s="623"/>
      <c r="Z29" s="517" t="s">
        <v>187</v>
      </c>
      <c r="AA29" s="497"/>
      <c r="AB29" s="497"/>
      <c r="AC29" s="497"/>
      <c r="AD29" s="497"/>
      <c r="AE29" s="497"/>
      <c r="AF29" s="497"/>
      <c r="AG29" s="498"/>
      <c r="AH29" s="518">
        <v>156</v>
      </c>
      <c r="AI29" s="519"/>
      <c r="AJ29" s="519"/>
      <c r="AK29" s="519"/>
      <c r="AL29" s="561"/>
      <c r="AM29" s="518">
        <v>447252</v>
      </c>
      <c r="AN29" s="519"/>
      <c r="AO29" s="519"/>
      <c r="AP29" s="519"/>
      <c r="AQ29" s="519"/>
      <c r="AR29" s="561"/>
      <c r="AS29" s="518">
        <v>2867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858981</v>
      </c>
      <c r="BO29" s="468"/>
      <c r="BP29" s="468"/>
      <c r="BQ29" s="468"/>
      <c r="BR29" s="468"/>
      <c r="BS29" s="468"/>
      <c r="BT29" s="468"/>
      <c r="BU29" s="469"/>
      <c r="BV29" s="467">
        <v>818266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92.1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8001621</v>
      </c>
      <c r="BO30" s="644"/>
      <c r="BP30" s="644"/>
      <c r="BQ30" s="644"/>
      <c r="BR30" s="644"/>
      <c r="BS30" s="644"/>
      <c r="BT30" s="644"/>
      <c r="BU30" s="645"/>
      <c r="BV30" s="643">
        <v>8105956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風力発電事業特別会計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愛媛県市町総合事務組合(退職手当事業分)</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クリエイト伊方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国民健康保険（直診）特別会計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IF('各会計、関係団体の財政状況及び健全化判断比率'!B35="","",'各会計、関係団体の財政状況及び健全化判断比率'!B35)</f>
        <v>港湾整備事業特別会計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愛媛県市町総合事務組合(消防補償事業分)</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IF('各会計、関係団体の財政状況及び健全化判断比率'!B36="","",'各会計、関係団体の財政状況及び健全化判断比率'!B36)</f>
        <v>公共下水道事業特別会計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愛媛県市町総合事務組合(交通災害事業分)</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介護保険（保険）特別会計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IF('各会計、関係団体の財政状況及び健全化判断比率'!B37="","",'各会計、関係団体の財政状況及び健全化判断比率'!B37)</f>
        <v>小規模下水道事業特別会計</v>
      </c>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愛媛県市町総合事務組合(自治会館事業分)</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介護保険（サービス）特別会計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13</v>
      </c>
      <c r="BF38" s="656"/>
      <c r="BG38" s="657" t="str">
        <f>IF('各会計、関係団体の財政状況及び健全化判断比率'!B38="","",'各会計、関係団体の財政状況及び健全化判断比率'!B38)</f>
        <v>特定地域生活排水処理事業特別会計</v>
      </c>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愛媛県市町総合事務組合(議員公務災害業分)</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愛媛県市町総合事務組合(共通経費分)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八幡浜地区施設事務組合（一般会計）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21</v>
      </c>
      <c r="BX41" s="656"/>
      <c r="BY41" s="657" t="str">
        <f>IF('各会計、関係団体の財政状況及び健全化判断比率'!B75="","",'各会計、関係団体の財政状況及び健全化判断比率'!B75)</f>
        <v>八幡浜地区施設事務組合（消防事業特別会計）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22</v>
      </c>
      <c r="BX42" s="656"/>
      <c r="BY42" s="657" t="str">
        <f>IF('各会計、関係団体の財政状況及び健全化判断比率'!B76="","",'各会計、関係団体の財政状況及び健全化判断比率'!B76)</f>
        <v>八幡浜地区施設事務組合（一次救急休日・夜間診療所事業特別会計）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23</v>
      </c>
      <c r="BX43" s="656"/>
      <c r="BY43" s="657" t="str">
        <f>IF('各会計、関係団体の財政状況及び健全化判断比率'!B77="","",'各会計、関係団体の財政状況及び健全化判断比率'!B77)</f>
        <v>八幡浜地区施設事務組合（し尿処理事業特別会計）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RXZ0eXQXgchKgLNUseqLbgBRpsKOb0XMF0NJPItyyCZUKWiS4Wl/M8ACYeEMfAtT6MlzN9hfWc2wACXTkTACA==" saltValue="6WWzEPv2l/9ZWdR3nT6R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5" zoomScale="85" zoomScaleNormal="85" zoomScaleSheetLayoutView="100" workbookViewId="0">
      <selection activeCell="CQ34" sqref="CQ34:DE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8" t="s">
        <v>574</v>
      </c>
      <c r="D34" s="1248"/>
      <c r="E34" s="1249"/>
      <c r="F34" s="32">
        <v>2.66</v>
      </c>
      <c r="G34" s="33">
        <v>1.39</v>
      </c>
      <c r="H34" s="33">
        <v>7.83</v>
      </c>
      <c r="I34" s="33">
        <v>13.75</v>
      </c>
      <c r="J34" s="34">
        <v>9.4600000000000009</v>
      </c>
      <c r="K34" s="22"/>
      <c r="L34" s="22"/>
      <c r="M34" s="22"/>
      <c r="N34" s="22"/>
      <c r="O34" s="22"/>
      <c r="P34" s="22"/>
    </row>
    <row r="35" spans="1:16" ht="39" customHeight="1" x14ac:dyDescent="0.15">
      <c r="A35" s="22"/>
      <c r="B35" s="35"/>
      <c r="C35" s="1242" t="s">
        <v>575</v>
      </c>
      <c r="D35" s="1243"/>
      <c r="E35" s="1244"/>
      <c r="F35" s="36">
        <v>1.58</v>
      </c>
      <c r="G35" s="37">
        <v>1.81</v>
      </c>
      <c r="H35" s="37">
        <v>2.17</v>
      </c>
      <c r="I35" s="37">
        <v>2.92</v>
      </c>
      <c r="J35" s="38">
        <v>3.31</v>
      </c>
      <c r="K35" s="22"/>
      <c r="L35" s="22"/>
      <c r="M35" s="22"/>
      <c r="N35" s="22"/>
      <c r="O35" s="22"/>
      <c r="P35" s="22"/>
    </row>
    <row r="36" spans="1:16" ht="39" customHeight="1" x14ac:dyDescent="0.15">
      <c r="A36" s="22"/>
      <c r="B36" s="35"/>
      <c r="C36" s="1242" t="s">
        <v>576</v>
      </c>
      <c r="D36" s="1243"/>
      <c r="E36" s="1244"/>
      <c r="F36" s="36">
        <v>0.68</v>
      </c>
      <c r="G36" s="37">
        <v>0.69</v>
      </c>
      <c r="H36" s="37">
        <v>0.94</v>
      </c>
      <c r="I36" s="37">
        <v>1.22</v>
      </c>
      <c r="J36" s="38">
        <v>1.53</v>
      </c>
      <c r="K36" s="22"/>
      <c r="L36" s="22"/>
      <c r="M36" s="22"/>
      <c r="N36" s="22"/>
      <c r="O36" s="22"/>
      <c r="P36" s="22"/>
    </row>
    <row r="37" spans="1:16" ht="39" customHeight="1" x14ac:dyDescent="0.15">
      <c r="A37" s="22"/>
      <c r="B37" s="35"/>
      <c r="C37" s="1242" t="s">
        <v>577</v>
      </c>
      <c r="D37" s="1243"/>
      <c r="E37" s="1244"/>
      <c r="F37" s="36">
        <v>0.16</v>
      </c>
      <c r="G37" s="37">
        <v>0.59</v>
      </c>
      <c r="H37" s="37">
        <v>0.71</v>
      </c>
      <c r="I37" s="37">
        <v>0.78</v>
      </c>
      <c r="J37" s="38">
        <v>0.98</v>
      </c>
      <c r="K37" s="22"/>
      <c r="L37" s="22"/>
      <c r="M37" s="22"/>
      <c r="N37" s="22"/>
      <c r="O37" s="22"/>
      <c r="P37" s="22"/>
    </row>
    <row r="38" spans="1:16" ht="39" customHeight="1" x14ac:dyDescent="0.15">
      <c r="A38" s="22"/>
      <c r="B38" s="35"/>
      <c r="C38" s="1242" t="s">
        <v>578</v>
      </c>
      <c r="D38" s="1243"/>
      <c r="E38" s="1244"/>
      <c r="F38" s="36">
        <v>0.63</v>
      </c>
      <c r="G38" s="37">
        <v>0.8</v>
      </c>
      <c r="H38" s="37">
        <v>0.62</v>
      </c>
      <c r="I38" s="37">
        <v>0.43</v>
      </c>
      <c r="J38" s="38">
        <v>0.38</v>
      </c>
      <c r="K38" s="22"/>
      <c r="L38" s="22"/>
      <c r="M38" s="22"/>
      <c r="N38" s="22"/>
      <c r="O38" s="22"/>
      <c r="P38" s="22"/>
    </row>
    <row r="39" spans="1:16" ht="39" customHeight="1" x14ac:dyDescent="0.15">
      <c r="A39" s="22"/>
      <c r="B39" s="35"/>
      <c r="C39" s="1242" t="s">
        <v>579</v>
      </c>
      <c r="D39" s="1243"/>
      <c r="E39" s="1244"/>
      <c r="F39" s="36">
        <v>0.44</v>
      </c>
      <c r="G39" s="37">
        <v>0.44</v>
      </c>
      <c r="H39" s="37">
        <v>0.5</v>
      </c>
      <c r="I39" s="37">
        <v>0.68</v>
      </c>
      <c r="J39" s="38">
        <v>0.15</v>
      </c>
      <c r="K39" s="22"/>
      <c r="L39" s="22"/>
      <c r="M39" s="22"/>
      <c r="N39" s="22"/>
      <c r="O39" s="22"/>
      <c r="P39" s="22"/>
    </row>
    <row r="40" spans="1:16" ht="39" customHeight="1" x14ac:dyDescent="0.15">
      <c r="A40" s="22"/>
      <c r="B40" s="35"/>
      <c r="C40" s="1242" t="s">
        <v>580</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581</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582</v>
      </c>
      <c r="D42" s="1243"/>
      <c r="E42" s="1244"/>
      <c r="F42" s="36" t="s">
        <v>527</v>
      </c>
      <c r="G42" s="37" t="s">
        <v>527</v>
      </c>
      <c r="H42" s="37" t="s">
        <v>527</v>
      </c>
      <c r="I42" s="37" t="s">
        <v>527</v>
      </c>
      <c r="J42" s="38" t="s">
        <v>527</v>
      </c>
      <c r="K42" s="22"/>
      <c r="L42" s="22"/>
      <c r="M42" s="22"/>
      <c r="N42" s="22"/>
      <c r="O42" s="22"/>
      <c r="P42" s="22"/>
    </row>
    <row r="43" spans="1:16" ht="39" customHeight="1" thickBot="1" x14ac:dyDescent="0.2">
      <c r="A43" s="22"/>
      <c r="B43" s="40"/>
      <c r="C43" s="1245" t="s">
        <v>583</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YIujrjqTYYbaSA9GAoUyQb4LuMZnFjzt/ogVxU+SdaJUOOEoL+965SkpqQUkXZtbfs2miqhjQt966CfPiGd9A==" saltValue="mwQDMNnh5Ip+iJImpx0J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85" zoomScaleNormal="85" zoomScaleSheetLayoutView="55" workbookViewId="0">
      <selection activeCell="CQ34" sqref="CQ34:DE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1188</v>
      </c>
      <c r="L45" s="60">
        <v>1113</v>
      </c>
      <c r="M45" s="60">
        <v>1044</v>
      </c>
      <c r="N45" s="60">
        <v>1003</v>
      </c>
      <c r="O45" s="61">
        <v>948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15">
      <c r="A48" s="48"/>
      <c r="B48" s="1252"/>
      <c r="C48" s="1253"/>
      <c r="D48" s="62"/>
      <c r="E48" s="1258" t="s">
        <v>15</v>
      </c>
      <c r="F48" s="1258"/>
      <c r="G48" s="1258"/>
      <c r="H48" s="1258"/>
      <c r="I48" s="1258"/>
      <c r="J48" s="1259"/>
      <c r="K48" s="63">
        <v>197</v>
      </c>
      <c r="L48" s="64">
        <v>210</v>
      </c>
      <c r="M48" s="64">
        <v>212</v>
      </c>
      <c r="N48" s="64">
        <v>209</v>
      </c>
      <c r="O48" s="65">
        <v>204</v>
      </c>
      <c r="P48" s="48"/>
      <c r="Q48" s="48"/>
      <c r="R48" s="48"/>
      <c r="S48" s="48"/>
      <c r="T48" s="48"/>
      <c r="U48" s="48"/>
    </row>
    <row r="49" spans="1:21" ht="30.75" customHeight="1" x14ac:dyDescent="0.15">
      <c r="A49" s="48"/>
      <c r="B49" s="1252"/>
      <c r="C49" s="1253"/>
      <c r="D49" s="62"/>
      <c r="E49" s="1258" t="s">
        <v>16</v>
      </c>
      <c r="F49" s="1258"/>
      <c r="G49" s="1258"/>
      <c r="H49" s="1258"/>
      <c r="I49" s="1258"/>
      <c r="J49" s="1259"/>
      <c r="K49" s="63">
        <v>0</v>
      </c>
      <c r="L49" s="64">
        <v>1</v>
      </c>
      <c r="M49" s="64">
        <v>1</v>
      </c>
      <c r="N49" s="64">
        <v>1</v>
      </c>
      <c r="O49" s="65">
        <v>1</v>
      </c>
      <c r="P49" s="48"/>
      <c r="Q49" s="48"/>
      <c r="R49" s="48"/>
      <c r="S49" s="48"/>
      <c r="T49" s="48"/>
      <c r="U49" s="48"/>
    </row>
    <row r="50" spans="1:21" ht="30.75" customHeight="1" x14ac:dyDescent="0.15">
      <c r="A50" s="48"/>
      <c r="B50" s="1252"/>
      <c r="C50" s="1253"/>
      <c r="D50" s="62"/>
      <c r="E50" s="1258" t="s">
        <v>17</v>
      </c>
      <c r="F50" s="1258"/>
      <c r="G50" s="1258"/>
      <c r="H50" s="1258"/>
      <c r="I50" s="1258"/>
      <c r="J50" s="1259"/>
      <c r="K50" s="63">
        <v>20</v>
      </c>
      <c r="L50" s="64">
        <v>19</v>
      </c>
      <c r="M50" s="64">
        <v>19</v>
      </c>
      <c r="N50" s="64">
        <v>11</v>
      </c>
      <c r="O50" s="65">
        <v>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527</v>
      </c>
      <c r="L51" s="64" t="s">
        <v>527</v>
      </c>
      <c r="M51" s="64" t="s">
        <v>527</v>
      </c>
      <c r="N51" s="64" t="s">
        <v>527</v>
      </c>
      <c r="O51" s="65" t="s">
        <v>527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1140</v>
      </c>
      <c r="L52" s="64">
        <v>1067</v>
      </c>
      <c r="M52" s="64">
        <v>1012</v>
      </c>
      <c r="N52" s="64">
        <v>976</v>
      </c>
      <c r="O52" s="65">
        <v>925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265</v>
      </c>
      <c r="L53" s="69">
        <v>276</v>
      </c>
      <c r="M53" s="69">
        <v>264</v>
      </c>
      <c r="N53" s="69">
        <v>248</v>
      </c>
      <c r="O53" s="70">
        <v>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3fhDJsUqVBQHYe/iq4VnhS1hKVXMyTTE074tQFG9ujAAAJKFbPt4y8Ir0gb4vn12OWKdS1E64mwRxz+l4FPEA==" saltValue="3BJZQ+flwWCjHAgdv5RR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85" zoomScaleNormal="85" zoomScaleSheetLayoutView="100" workbookViewId="0">
      <selection activeCell="CQ34" sqref="CQ34:DE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6" t="s">
        <v>30</v>
      </c>
      <c r="C41" s="1277"/>
      <c r="D41" s="102"/>
      <c r="E41" s="1282" t="s">
        <v>31</v>
      </c>
      <c r="F41" s="1282"/>
      <c r="G41" s="1282"/>
      <c r="H41" s="1283"/>
      <c r="I41" s="103">
        <v>10747</v>
      </c>
      <c r="J41" s="104">
        <v>10595</v>
      </c>
      <c r="K41" s="104">
        <v>10652</v>
      </c>
      <c r="L41" s="104">
        <v>10099</v>
      </c>
      <c r="M41" s="105">
        <v>9506</v>
      </c>
    </row>
    <row r="42" spans="2:13" ht="27.75" customHeight="1" x14ac:dyDescent="0.15">
      <c r="B42" s="1278"/>
      <c r="C42" s="1279"/>
      <c r="D42" s="106"/>
      <c r="E42" s="1284" t="s">
        <v>32</v>
      </c>
      <c r="F42" s="1284"/>
      <c r="G42" s="1284"/>
      <c r="H42" s="1285"/>
      <c r="I42" s="107">
        <v>62</v>
      </c>
      <c r="J42" s="108">
        <v>184</v>
      </c>
      <c r="K42" s="108">
        <v>132</v>
      </c>
      <c r="L42" s="108">
        <v>91</v>
      </c>
      <c r="M42" s="109">
        <v>72</v>
      </c>
    </row>
    <row r="43" spans="2:13" ht="27.75" customHeight="1" x14ac:dyDescent="0.15">
      <c r="B43" s="1278"/>
      <c r="C43" s="1279"/>
      <c r="D43" s="106"/>
      <c r="E43" s="1284" t="s">
        <v>33</v>
      </c>
      <c r="F43" s="1284"/>
      <c r="G43" s="1284"/>
      <c r="H43" s="1285"/>
      <c r="I43" s="107">
        <v>2590</v>
      </c>
      <c r="J43" s="108">
        <v>2624</v>
      </c>
      <c r="K43" s="108">
        <v>2581</v>
      </c>
      <c r="L43" s="108">
        <v>2540</v>
      </c>
      <c r="M43" s="109">
        <v>2362</v>
      </c>
    </row>
    <row r="44" spans="2:13" ht="27.75" customHeight="1" x14ac:dyDescent="0.15">
      <c r="B44" s="1278"/>
      <c r="C44" s="1279"/>
      <c r="D44" s="106"/>
      <c r="E44" s="1284" t="s">
        <v>34</v>
      </c>
      <c r="F44" s="1284"/>
      <c r="G44" s="1284"/>
      <c r="H44" s="1285"/>
      <c r="I44" s="107">
        <v>50</v>
      </c>
      <c r="J44" s="108">
        <v>41</v>
      </c>
      <c r="K44" s="108">
        <v>32</v>
      </c>
      <c r="L44" s="108">
        <v>45</v>
      </c>
      <c r="M44" s="109">
        <v>90</v>
      </c>
    </row>
    <row r="45" spans="2:13" ht="27.75" customHeight="1" x14ac:dyDescent="0.15">
      <c r="B45" s="1278"/>
      <c r="C45" s="1279"/>
      <c r="D45" s="106"/>
      <c r="E45" s="1284" t="s">
        <v>35</v>
      </c>
      <c r="F45" s="1284"/>
      <c r="G45" s="1284"/>
      <c r="H45" s="1285"/>
      <c r="I45" s="107">
        <v>1606</v>
      </c>
      <c r="J45" s="108">
        <v>1478</v>
      </c>
      <c r="K45" s="108">
        <v>1248</v>
      </c>
      <c r="L45" s="108">
        <v>1130</v>
      </c>
      <c r="M45" s="109">
        <v>952</v>
      </c>
    </row>
    <row r="46" spans="2:13" ht="27.75" customHeight="1" x14ac:dyDescent="0.15">
      <c r="B46" s="1278"/>
      <c r="C46" s="1279"/>
      <c r="D46" s="110"/>
      <c r="E46" s="1284" t="s">
        <v>36</v>
      </c>
      <c r="F46" s="1284"/>
      <c r="G46" s="1284"/>
      <c r="H46" s="1285"/>
      <c r="I46" s="107" t="s">
        <v>527</v>
      </c>
      <c r="J46" s="108" t="s">
        <v>527</v>
      </c>
      <c r="K46" s="108" t="s">
        <v>527</v>
      </c>
      <c r="L46" s="108" t="s">
        <v>527</v>
      </c>
      <c r="M46" s="109" t="s">
        <v>527</v>
      </c>
    </row>
    <row r="47" spans="2:13" ht="27.75" customHeight="1" x14ac:dyDescent="0.15">
      <c r="B47" s="1278"/>
      <c r="C47" s="1279"/>
      <c r="D47" s="111"/>
      <c r="E47" s="1286" t="s">
        <v>37</v>
      </c>
      <c r="F47" s="1287"/>
      <c r="G47" s="1287"/>
      <c r="H47" s="1288"/>
      <c r="I47" s="107" t="s">
        <v>527</v>
      </c>
      <c r="J47" s="108" t="s">
        <v>527</v>
      </c>
      <c r="K47" s="108" t="s">
        <v>527</v>
      </c>
      <c r="L47" s="108" t="s">
        <v>527</v>
      </c>
      <c r="M47" s="109" t="s">
        <v>527</v>
      </c>
    </row>
    <row r="48" spans="2:13" ht="27.75" customHeight="1" x14ac:dyDescent="0.15">
      <c r="B48" s="1278"/>
      <c r="C48" s="1279"/>
      <c r="D48" s="106"/>
      <c r="E48" s="1284" t="s">
        <v>38</v>
      </c>
      <c r="F48" s="1284"/>
      <c r="G48" s="1284"/>
      <c r="H48" s="1285"/>
      <c r="I48" s="107" t="s">
        <v>527</v>
      </c>
      <c r="J48" s="108" t="s">
        <v>527</v>
      </c>
      <c r="K48" s="108" t="s">
        <v>527</v>
      </c>
      <c r="L48" s="108" t="s">
        <v>527</v>
      </c>
      <c r="M48" s="109" t="s">
        <v>527</v>
      </c>
    </row>
    <row r="49" spans="2:13" ht="27.75" customHeight="1" x14ac:dyDescent="0.15">
      <c r="B49" s="1280"/>
      <c r="C49" s="1281"/>
      <c r="D49" s="106"/>
      <c r="E49" s="1284" t="s">
        <v>39</v>
      </c>
      <c r="F49" s="1284"/>
      <c r="G49" s="1284"/>
      <c r="H49" s="1285"/>
      <c r="I49" s="107" t="s">
        <v>527</v>
      </c>
      <c r="J49" s="108" t="s">
        <v>527</v>
      </c>
      <c r="K49" s="108" t="s">
        <v>527</v>
      </c>
      <c r="L49" s="108" t="s">
        <v>527</v>
      </c>
      <c r="M49" s="109" t="s">
        <v>527</v>
      </c>
    </row>
    <row r="50" spans="2:13" ht="27.75" customHeight="1" x14ac:dyDescent="0.15">
      <c r="B50" s="1289" t="s">
        <v>40</v>
      </c>
      <c r="C50" s="1290"/>
      <c r="D50" s="112"/>
      <c r="E50" s="1284" t="s">
        <v>41</v>
      </c>
      <c r="F50" s="1284"/>
      <c r="G50" s="1284"/>
      <c r="H50" s="1285"/>
      <c r="I50" s="107">
        <v>8606</v>
      </c>
      <c r="J50" s="108">
        <v>9133</v>
      </c>
      <c r="K50" s="108">
        <v>9434</v>
      </c>
      <c r="L50" s="108">
        <v>9646</v>
      </c>
      <c r="M50" s="109">
        <v>10085</v>
      </c>
    </row>
    <row r="51" spans="2:13" ht="27.75" customHeight="1" x14ac:dyDescent="0.15">
      <c r="B51" s="1278"/>
      <c r="C51" s="1279"/>
      <c r="D51" s="106"/>
      <c r="E51" s="1284" t="s">
        <v>42</v>
      </c>
      <c r="F51" s="1284"/>
      <c r="G51" s="1284"/>
      <c r="H51" s="1285"/>
      <c r="I51" s="107">
        <v>263</v>
      </c>
      <c r="J51" s="108">
        <v>234</v>
      </c>
      <c r="K51" s="108">
        <v>204</v>
      </c>
      <c r="L51" s="108">
        <v>179</v>
      </c>
      <c r="M51" s="109">
        <v>155</v>
      </c>
    </row>
    <row r="52" spans="2:13" ht="27.75" customHeight="1" x14ac:dyDescent="0.15">
      <c r="B52" s="1280"/>
      <c r="C52" s="1281"/>
      <c r="D52" s="106"/>
      <c r="E52" s="1284" t="s">
        <v>43</v>
      </c>
      <c r="F52" s="1284"/>
      <c r="G52" s="1284"/>
      <c r="H52" s="1285"/>
      <c r="I52" s="107">
        <v>9928</v>
      </c>
      <c r="J52" s="108">
        <v>9670</v>
      </c>
      <c r="K52" s="108">
        <v>9513</v>
      </c>
      <c r="L52" s="108">
        <v>8972</v>
      </c>
      <c r="M52" s="109">
        <v>8364</v>
      </c>
    </row>
    <row r="53" spans="2:13" ht="27.75" customHeight="1" thickBot="1" x14ac:dyDescent="0.2">
      <c r="B53" s="1291" t="s">
        <v>21</v>
      </c>
      <c r="C53" s="1292"/>
      <c r="D53" s="113"/>
      <c r="E53" s="1293" t="s">
        <v>44</v>
      </c>
      <c r="F53" s="1293"/>
      <c r="G53" s="1293"/>
      <c r="H53" s="1294"/>
      <c r="I53" s="114">
        <v>-3742</v>
      </c>
      <c r="J53" s="115">
        <v>-4115</v>
      </c>
      <c r="K53" s="115">
        <v>-4506</v>
      </c>
      <c r="L53" s="115">
        <v>-4891</v>
      </c>
      <c r="M53" s="116">
        <v>-5622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DnF/ydehCSAs6uNvrsiPzHuBo+mcEbZSik5RNVTar3ENajgn55ZlASJpjo8kXCEX8Jh4UInK3g0hjSsMn3dgw==" saltValue="CoZihu6iUPi5f1hr0RCi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Q34" sqref="CQ34:DE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3" t="s">
        <v>47</v>
      </c>
      <c r="D55" s="1303"/>
      <c r="E55" s="1304"/>
      <c r="F55" s="128">
        <v>3371</v>
      </c>
      <c r="G55" s="128">
        <v>3596</v>
      </c>
      <c r="H55" s="129">
        <v>3975</v>
      </c>
    </row>
    <row r="56" spans="2:8" ht="52.5" customHeight="1" x14ac:dyDescent="0.15">
      <c r="B56" s="130"/>
      <c r="C56" s="1305" t="s">
        <v>48</v>
      </c>
      <c r="D56" s="1305"/>
      <c r="E56" s="1306"/>
      <c r="F56" s="131">
        <v>778</v>
      </c>
      <c r="G56" s="131">
        <v>818</v>
      </c>
      <c r="H56" s="132">
        <v>859</v>
      </c>
    </row>
    <row r="57" spans="2:8" ht="53.25" customHeight="1" x14ac:dyDescent="0.15">
      <c r="B57" s="130"/>
      <c r="C57" s="1307" t="s">
        <v>49</v>
      </c>
      <c r="D57" s="1307"/>
      <c r="E57" s="1308"/>
      <c r="F57" s="133">
        <v>7903</v>
      </c>
      <c r="G57" s="133">
        <v>8106</v>
      </c>
      <c r="H57" s="134">
        <v>8002</v>
      </c>
    </row>
    <row r="58" spans="2:8" ht="45.75" customHeight="1" x14ac:dyDescent="0.15">
      <c r="B58" s="135"/>
      <c r="C58" s="1295" t="s">
        <v>613</v>
      </c>
      <c r="D58" s="1296"/>
      <c r="E58" s="1297"/>
      <c r="F58" s="136">
        <v>2508</v>
      </c>
      <c r="G58" s="136">
        <v>2501</v>
      </c>
      <c r="H58" s="137">
        <v>2494</v>
      </c>
    </row>
    <row r="59" spans="2:8" ht="45.75" customHeight="1" x14ac:dyDescent="0.15">
      <c r="B59" s="135"/>
      <c r="C59" s="1295" t="s">
        <v>614</v>
      </c>
      <c r="D59" s="1296"/>
      <c r="E59" s="1297"/>
      <c r="F59" s="136">
        <v>1825</v>
      </c>
      <c r="G59" s="136">
        <v>2089</v>
      </c>
      <c r="H59" s="137">
        <v>1615</v>
      </c>
    </row>
    <row r="60" spans="2:8" ht="45.75" customHeight="1" x14ac:dyDescent="0.15">
      <c r="B60" s="135"/>
      <c r="C60" s="1295" t="s">
        <v>615</v>
      </c>
      <c r="D60" s="1296"/>
      <c r="E60" s="1297"/>
      <c r="F60" s="136">
        <v>1005</v>
      </c>
      <c r="G60" s="136">
        <v>1006</v>
      </c>
      <c r="H60" s="137">
        <v>1006</v>
      </c>
    </row>
    <row r="61" spans="2:8" ht="45.75" customHeight="1" x14ac:dyDescent="0.15">
      <c r="B61" s="135"/>
      <c r="C61" s="1295" t="s">
        <v>616</v>
      </c>
      <c r="D61" s="1296"/>
      <c r="E61" s="1297"/>
      <c r="F61" s="136">
        <v>632</v>
      </c>
      <c r="G61" s="136">
        <v>616</v>
      </c>
      <c r="H61" s="137">
        <v>601</v>
      </c>
    </row>
    <row r="62" spans="2:8" ht="45.75" customHeight="1" thickBot="1" x14ac:dyDescent="0.2">
      <c r="B62" s="138"/>
      <c r="C62" s="1298" t="s">
        <v>617</v>
      </c>
      <c r="D62" s="1299"/>
      <c r="E62" s="1300"/>
      <c r="F62" s="139">
        <v>557</v>
      </c>
      <c r="G62" s="139">
        <v>557</v>
      </c>
      <c r="H62" s="140">
        <v>556</v>
      </c>
    </row>
    <row r="63" spans="2:8" ht="52.5" customHeight="1" thickBot="1" x14ac:dyDescent="0.2">
      <c r="B63" s="141"/>
      <c r="C63" s="1301" t="s">
        <v>50</v>
      </c>
      <c r="D63" s="1301"/>
      <c r="E63" s="1302"/>
      <c r="F63" s="142">
        <v>12052</v>
      </c>
      <c r="G63" s="142">
        <v>12521</v>
      </c>
      <c r="H63" s="143">
        <v>12836</v>
      </c>
    </row>
    <row r="64" spans="2:8" ht="15" customHeight="1" x14ac:dyDescent="0.15"/>
  </sheetData>
  <sheetProtection algorithmName="SHA-512" hashValue="oEHBhNt7Bv/lcf+TWxwjZ2nyFYfMFqkJ3rpodeHlkSTrrX3pGtuHApTMbDmXqcnMqbLWHx5kmk3kciayqtxbgA==" saltValue="dBWAvcfZRj7WabeGUqd1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08E45-C88B-4265-9495-F40467F25312}">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627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622</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569</v>
      </c>
      <c r="BQ50" s="1311"/>
      <c r="BR50" s="1311"/>
      <c r="BS50" s="1311"/>
      <c r="BT50" s="1311"/>
      <c r="BU50" s="1311"/>
      <c r="BV50" s="1311"/>
      <c r="BW50" s="1311"/>
      <c r="BX50" s="1311" t="s">
        <v>570</v>
      </c>
      <c r="BY50" s="1311"/>
      <c r="BZ50" s="1311"/>
      <c r="CA50" s="1311"/>
      <c r="CB50" s="1311"/>
      <c r="CC50" s="1311"/>
      <c r="CD50" s="1311"/>
      <c r="CE50" s="1311"/>
      <c r="CF50" s="1311" t="s">
        <v>571</v>
      </c>
      <c r="CG50" s="1311"/>
      <c r="CH50" s="1311"/>
      <c r="CI50" s="1311"/>
      <c r="CJ50" s="1311"/>
      <c r="CK50" s="1311"/>
      <c r="CL50" s="1311"/>
      <c r="CM50" s="1311"/>
      <c r="CN50" s="1311" t="s">
        <v>572</v>
      </c>
      <c r="CO50" s="1311"/>
      <c r="CP50" s="1311"/>
      <c r="CQ50" s="1311"/>
      <c r="CR50" s="1311"/>
      <c r="CS50" s="1311"/>
      <c r="CT50" s="1311"/>
      <c r="CU50" s="1311"/>
      <c r="CV50" s="1311" t="s">
        <v>573</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621</v>
      </c>
      <c r="AO51" s="1312"/>
      <c r="AP51" s="1312"/>
      <c r="AQ51" s="1312"/>
      <c r="AR51" s="1312"/>
      <c r="AS51" s="1312"/>
      <c r="AT51" s="1312"/>
      <c r="AU51" s="1312"/>
      <c r="AV51" s="1312"/>
      <c r="AW51" s="1312"/>
      <c r="AX51" s="1312"/>
      <c r="AY51" s="1312"/>
      <c r="AZ51" s="1312"/>
      <c r="BA51" s="1312"/>
      <c r="BB51" s="1312" t="s">
        <v>619</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626</v>
      </c>
      <c r="BC53" s="1312"/>
      <c r="BD53" s="1312"/>
      <c r="BE53" s="1312"/>
      <c r="BF53" s="1312"/>
      <c r="BG53" s="1312"/>
      <c r="BH53" s="1312"/>
      <c r="BI53" s="1312"/>
      <c r="BJ53" s="1312"/>
      <c r="BK53" s="1312"/>
      <c r="BL53" s="1312"/>
      <c r="BM53" s="1312"/>
      <c r="BN53" s="1312"/>
      <c r="BO53" s="1312"/>
      <c r="BP53" s="1309">
        <v>50.8</v>
      </c>
      <c r="BQ53" s="1309"/>
      <c r="BR53" s="1309"/>
      <c r="BS53" s="1309"/>
      <c r="BT53" s="1309"/>
      <c r="BU53" s="1309"/>
      <c r="BV53" s="1309"/>
      <c r="BW53" s="1309"/>
      <c r="BX53" s="1309">
        <v>51.7</v>
      </c>
      <c r="BY53" s="1309"/>
      <c r="BZ53" s="1309"/>
      <c r="CA53" s="1309"/>
      <c r="CB53" s="1309"/>
      <c r="CC53" s="1309"/>
      <c r="CD53" s="1309"/>
      <c r="CE53" s="1309"/>
      <c r="CF53" s="1309">
        <v>52.6</v>
      </c>
      <c r="CG53" s="1309"/>
      <c r="CH53" s="1309"/>
      <c r="CI53" s="1309"/>
      <c r="CJ53" s="1309"/>
      <c r="CK53" s="1309"/>
      <c r="CL53" s="1309"/>
      <c r="CM53" s="1309"/>
      <c r="CN53" s="1309">
        <v>54.1</v>
      </c>
      <c r="CO53" s="1309"/>
      <c r="CP53" s="1309"/>
      <c r="CQ53" s="1309"/>
      <c r="CR53" s="1309"/>
      <c r="CS53" s="1309"/>
      <c r="CT53" s="1309"/>
      <c r="CU53" s="1309"/>
      <c r="CV53" s="1309">
        <v>55.5</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620</v>
      </c>
      <c r="AO55" s="1311"/>
      <c r="AP55" s="1311"/>
      <c r="AQ55" s="1311"/>
      <c r="AR55" s="1311"/>
      <c r="AS55" s="1311"/>
      <c r="AT55" s="1311"/>
      <c r="AU55" s="1311"/>
      <c r="AV55" s="1311"/>
      <c r="AW55" s="1311"/>
      <c r="AX55" s="1311"/>
      <c r="AY55" s="1311"/>
      <c r="AZ55" s="1311"/>
      <c r="BA55" s="1311"/>
      <c r="BB55" s="1312" t="s">
        <v>619</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626</v>
      </c>
      <c r="BC57" s="1312"/>
      <c r="BD57" s="1312"/>
      <c r="BE57" s="1312"/>
      <c r="BF57" s="1312"/>
      <c r="BG57" s="1312"/>
      <c r="BH57" s="1312"/>
      <c r="BI57" s="1312"/>
      <c r="BJ57" s="1312"/>
      <c r="BK57" s="1312"/>
      <c r="BL57" s="1312"/>
      <c r="BM57" s="1312"/>
      <c r="BN57" s="1312"/>
      <c r="BO57" s="1312"/>
      <c r="BP57" s="1309">
        <v>55.3</v>
      </c>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625</v>
      </c>
    </row>
    <row r="64" spans="1:109" ht="13.5" x14ac:dyDescent="0.15">
      <c r="B64" s="387"/>
      <c r="G64" s="403"/>
      <c r="I64" s="405"/>
      <c r="J64" s="405"/>
      <c r="K64" s="405"/>
      <c r="L64" s="405"/>
      <c r="M64" s="405"/>
      <c r="N64" s="404"/>
      <c r="AM64" s="403"/>
      <c r="AN64" s="403" t="s">
        <v>624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623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622</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569</v>
      </c>
      <c r="BQ72" s="1311"/>
      <c r="BR72" s="1311"/>
      <c r="BS72" s="1311"/>
      <c r="BT72" s="1311"/>
      <c r="BU72" s="1311"/>
      <c r="BV72" s="1311"/>
      <c r="BW72" s="1311"/>
      <c r="BX72" s="1311" t="s">
        <v>570</v>
      </c>
      <c r="BY72" s="1311"/>
      <c r="BZ72" s="1311"/>
      <c r="CA72" s="1311"/>
      <c r="CB72" s="1311"/>
      <c r="CC72" s="1311"/>
      <c r="CD72" s="1311"/>
      <c r="CE72" s="1311"/>
      <c r="CF72" s="1311" t="s">
        <v>571</v>
      </c>
      <c r="CG72" s="1311"/>
      <c r="CH72" s="1311"/>
      <c r="CI72" s="1311"/>
      <c r="CJ72" s="1311"/>
      <c r="CK72" s="1311"/>
      <c r="CL72" s="1311"/>
      <c r="CM72" s="1311"/>
      <c r="CN72" s="1311" t="s">
        <v>572</v>
      </c>
      <c r="CO72" s="1311"/>
      <c r="CP72" s="1311"/>
      <c r="CQ72" s="1311"/>
      <c r="CR72" s="1311"/>
      <c r="CS72" s="1311"/>
      <c r="CT72" s="1311"/>
      <c r="CU72" s="1311"/>
      <c r="CV72" s="1311" t="s">
        <v>573</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621</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6.8</v>
      </c>
      <c r="BQ75" s="1309"/>
      <c r="BR75" s="1309"/>
      <c r="BS75" s="1309"/>
      <c r="BT75" s="1309"/>
      <c r="BU75" s="1309"/>
      <c r="BV75" s="1309"/>
      <c r="BW75" s="1309"/>
      <c r="BX75" s="1309">
        <v>5.9</v>
      </c>
      <c r="BY75" s="1309"/>
      <c r="BZ75" s="1309"/>
      <c r="CA75" s="1309"/>
      <c r="CB75" s="1309"/>
      <c r="CC75" s="1309"/>
      <c r="CD75" s="1309"/>
      <c r="CE75" s="1309"/>
      <c r="CF75" s="1309">
        <v>5.5</v>
      </c>
      <c r="CG75" s="1309"/>
      <c r="CH75" s="1309"/>
      <c r="CI75" s="1309"/>
      <c r="CJ75" s="1309"/>
      <c r="CK75" s="1309"/>
      <c r="CL75" s="1309"/>
      <c r="CM75" s="1309"/>
      <c r="CN75" s="1309">
        <v>5.6</v>
      </c>
      <c r="CO75" s="1309"/>
      <c r="CP75" s="1309"/>
      <c r="CQ75" s="1309"/>
      <c r="CR75" s="1309"/>
      <c r="CS75" s="1309"/>
      <c r="CT75" s="1309"/>
      <c r="CU75" s="1309"/>
      <c r="CV75" s="1309">
        <v>5.4</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620</v>
      </c>
      <c r="AO77" s="1311"/>
      <c r="AP77" s="1311"/>
      <c r="AQ77" s="1311"/>
      <c r="AR77" s="1311"/>
      <c r="AS77" s="1311"/>
      <c r="AT77" s="1311"/>
      <c r="AU77" s="1311"/>
      <c r="AV77" s="1311"/>
      <c r="AW77" s="1311"/>
      <c r="AX77" s="1311"/>
      <c r="AY77" s="1311"/>
      <c r="AZ77" s="1311"/>
      <c r="BA77" s="1311"/>
      <c r="BB77" s="1312" t="s">
        <v>619</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618</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htmWH8vKllECswZeOwRS5pg7+QybXmVdiDKGR/5si+wpkQIQhqOFaxcLxNMFuibqqVdjm6Sm80FK6Q+CgaICSQ==" saltValue="PUeEW90I50qa8QFiyZW0P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FC50A-05F6-4E15-BD36-5AE148CA307C}">
  <sheetPr>
    <pageSetUpPr fitToPage="1"/>
  </sheetPr>
  <dimension ref="A1:DR125"/>
  <sheetViews>
    <sheetView showGridLines="0" zoomScale="85" zoomScaleNormal="85" zoomScaleSheetLayoutView="70" workbookViewId="0">
      <selection activeCell="AF67" sqref="AF6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wM3mF9Z2dnHzEiw16UsKemjxqwwvq7oxKvwLJqzt1z3AVr4J4XZ7U/UQx3J+3Tx565If/+iSwMbq0gkusRkefw==" saltValue="UfxFi6EfxdTl+onV9HKFv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AE10-BFF5-4C8D-80DC-35727DD2E5E8}">
  <sheetPr>
    <pageSetUpPr fitToPage="1"/>
  </sheetPr>
  <dimension ref="A1:DR125"/>
  <sheetViews>
    <sheetView showGridLines="0" topLeftCell="A73" zoomScale="70" zoomScaleNormal="70" zoomScaleSheetLayoutView="55" workbookViewId="0">
      <selection activeCell="BI95" sqref="BI9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KNXljYcvNk45pYHSmqhNlZKi6rWo5TqZEkPQtaZ/jD6hrWGnkdC8/vdkadT2n4ab3UUFYhKJxqc5IrX0PmRf1g==" saltValue="KHC+HlxWcpSKZVIDBSOwQ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566</v>
      </c>
      <c r="G2" s="157"/>
      <c r="H2" s="158"/>
    </row>
    <row r="3" spans="1:8" x14ac:dyDescent="0.15">
      <c r="A3" s="154" t="s">
        <v>559</v>
      </c>
      <c r="B3" s="159"/>
      <c r="C3" s="160"/>
      <c r="D3" s="161">
        <v>191787</v>
      </c>
      <c r="E3" s="162"/>
      <c r="F3" s="163">
        <v>162193</v>
      </c>
      <c r="G3" s="164"/>
      <c r="H3" s="165"/>
    </row>
    <row r="4" spans="1:8" x14ac:dyDescent="0.15">
      <c r="A4" s="166"/>
      <c r="B4" s="167"/>
      <c r="C4" s="168"/>
      <c r="D4" s="169">
        <v>160709</v>
      </c>
      <c r="E4" s="170"/>
      <c r="F4" s="171">
        <v>79985</v>
      </c>
      <c r="G4" s="172"/>
      <c r="H4" s="173"/>
    </row>
    <row r="5" spans="1:8" x14ac:dyDescent="0.15">
      <c r="A5" s="154" t="s">
        <v>561</v>
      </c>
      <c r="B5" s="159"/>
      <c r="C5" s="160"/>
      <c r="D5" s="161">
        <v>210004</v>
      </c>
      <c r="E5" s="162"/>
      <c r="F5" s="163">
        <v>168868</v>
      </c>
      <c r="G5" s="164"/>
      <c r="H5" s="165"/>
    </row>
    <row r="6" spans="1:8" x14ac:dyDescent="0.15">
      <c r="A6" s="166"/>
      <c r="B6" s="167"/>
      <c r="C6" s="168"/>
      <c r="D6" s="169">
        <v>150609</v>
      </c>
      <c r="E6" s="170"/>
      <c r="F6" s="171">
        <v>79360</v>
      </c>
      <c r="G6" s="172"/>
      <c r="H6" s="173"/>
    </row>
    <row r="7" spans="1:8" x14ac:dyDescent="0.15">
      <c r="A7" s="154" t="s">
        <v>562</v>
      </c>
      <c r="B7" s="159"/>
      <c r="C7" s="160"/>
      <c r="D7" s="161">
        <v>178298</v>
      </c>
      <c r="E7" s="162"/>
      <c r="F7" s="163">
        <v>202870</v>
      </c>
      <c r="G7" s="164"/>
      <c r="H7" s="165"/>
    </row>
    <row r="8" spans="1:8" x14ac:dyDescent="0.15">
      <c r="A8" s="166"/>
      <c r="B8" s="167"/>
      <c r="C8" s="168"/>
      <c r="D8" s="169">
        <v>106476</v>
      </c>
      <c r="E8" s="170"/>
      <c r="F8" s="171">
        <v>79735</v>
      </c>
      <c r="G8" s="172"/>
      <c r="H8" s="173"/>
    </row>
    <row r="9" spans="1:8" x14ac:dyDescent="0.15">
      <c r="A9" s="154" t="s">
        <v>563</v>
      </c>
      <c r="B9" s="159"/>
      <c r="C9" s="160"/>
      <c r="D9" s="161">
        <v>117133</v>
      </c>
      <c r="E9" s="162"/>
      <c r="F9" s="163">
        <v>167497</v>
      </c>
      <c r="G9" s="164"/>
      <c r="H9" s="165"/>
    </row>
    <row r="10" spans="1:8" x14ac:dyDescent="0.15">
      <c r="A10" s="166"/>
      <c r="B10" s="167"/>
      <c r="C10" s="168"/>
      <c r="D10" s="169">
        <v>94187</v>
      </c>
      <c r="E10" s="170"/>
      <c r="F10" s="171">
        <v>82571</v>
      </c>
      <c r="G10" s="172"/>
      <c r="H10" s="173"/>
    </row>
    <row r="11" spans="1:8" x14ac:dyDescent="0.15">
      <c r="A11" s="154" t="s">
        <v>564</v>
      </c>
      <c r="B11" s="159"/>
      <c r="C11" s="160"/>
      <c r="D11" s="161">
        <v>142602</v>
      </c>
      <c r="E11" s="162"/>
      <c r="F11" s="163">
        <v>190274</v>
      </c>
      <c r="G11" s="164"/>
      <c r="H11" s="165"/>
    </row>
    <row r="12" spans="1:8" x14ac:dyDescent="0.15">
      <c r="A12" s="166"/>
      <c r="B12" s="167"/>
      <c r="C12" s="174"/>
      <c r="D12" s="169">
        <v>91830</v>
      </c>
      <c r="E12" s="170"/>
      <c r="F12" s="171">
        <v>88584</v>
      </c>
      <c r="G12" s="172"/>
      <c r="H12" s="173"/>
    </row>
    <row r="13" spans="1:8" x14ac:dyDescent="0.15">
      <c r="A13" s="154"/>
      <c r="B13" s="159"/>
      <c r="C13" s="175"/>
      <c r="D13" s="176">
        <v>167965</v>
      </c>
      <c r="E13" s="177"/>
      <c r="F13" s="178">
        <v>178340</v>
      </c>
      <c r="G13" s="179"/>
      <c r="H13" s="165"/>
    </row>
    <row r="14" spans="1:8" x14ac:dyDescent="0.15">
      <c r="A14" s="166"/>
      <c r="B14" s="167"/>
      <c r="C14" s="168"/>
      <c r="D14" s="169">
        <v>120762</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2.67</v>
      </c>
      <c r="C19" s="180">
        <f>ROUND(VALUE(SUBSTITUTE(実質収支比率等に係る経年分析!G$48,"▲","-")),2)</f>
        <v>1.4</v>
      </c>
      <c r="D19" s="180">
        <f>ROUND(VALUE(SUBSTITUTE(実質収支比率等に係る経年分析!H$48,"▲","-")),2)</f>
        <v>7.84</v>
      </c>
      <c r="E19" s="180">
        <f>ROUND(VALUE(SUBSTITUTE(実質収支比率等に係る経年分析!I$48,"▲","-")),2)</f>
        <v>13.76</v>
      </c>
      <c r="F19" s="180">
        <f>ROUND(VALUE(SUBSTITUTE(実質収支比率等に係る経年分析!J$48,"▲","-")),2)</f>
        <v>9.4700000000000006</v>
      </c>
    </row>
    <row r="20" spans="1:11" x14ac:dyDescent="0.15">
      <c r="A20" s="180" t="s">
        <v>54</v>
      </c>
      <c r="B20" s="180">
        <f>ROUND(VALUE(SUBSTITUTE(実質収支比率等に係る経年分析!F$47,"▲","-")),2)</f>
        <v>47.22</v>
      </c>
      <c r="C20" s="180">
        <f>ROUND(VALUE(SUBSTITUTE(実質収支比率等に係る経年分析!G$47,"▲","-")),2)</f>
        <v>52.48</v>
      </c>
      <c r="D20" s="180">
        <f>ROUND(VALUE(SUBSTITUTE(実質収支比率等に係る経年分析!H$47,"▲","-")),2)</f>
        <v>59.84</v>
      </c>
      <c r="E20" s="180">
        <f>ROUND(VALUE(SUBSTITUTE(実質収支比率等に係る経年分析!I$47,"▲","-")),2)</f>
        <v>66.260000000000005</v>
      </c>
      <c r="F20" s="180">
        <f>ROUND(VALUE(SUBSTITUTE(実質収支比率等に係る経年分析!J$47,"▲","-")),2)</f>
        <v>75.19</v>
      </c>
    </row>
    <row r="21" spans="1:11" x14ac:dyDescent="0.15">
      <c r="A21" s="180" t="s">
        <v>55</v>
      </c>
      <c r="B21" s="180">
        <f>IF(ISNUMBER(VALUE(SUBSTITUTE(実質収支比率等に係る経年分析!F$49,"▲","-"))),ROUND(VALUE(SUBSTITUTE(実質収支比率等に係る経年分析!F$49,"▲","-")),2),NA())</f>
        <v>3.49</v>
      </c>
      <c r="C21" s="180">
        <f>IF(ISNUMBER(VALUE(SUBSTITUTE(実質収支比率等に係る経年分析!G$49,"▲","-"))),ROUND(VALUE(SUBSTITUTE(実質収支比率等に係る経年分析!G$49,"▲","-")),2),NA())</f>
        <v>2.27</v>
      </c>
      <c r="D21" s="180">
        <f>IF(ISNUMBER(VALUE(SUBSTITUTE(実質収支比率等に係る経年分析!H$49,"▲","-"))),ROUND(VALUE(SUBSTITUTE(実質収支比率等に係る経年分析!H$49,"▲","-")),2),NA())</f>
        <v>11.49</v>
      </c>
      <c r="E21" s="180">
        <f>IF(ISNUMBER(VALUE(SUBSTITUTE(実質収支比率等に係る経年分析!I$49,"▲","-"))),ROUND(VALUE(SUBSTITUTE(実質収支比率等に係る経年分析!I$49,"▲","-")),2),NA())</f>
        <v>9.77</v>
      </c>
      <c r="F21" s="180">
        <f>IF(ISNUMBER(VALUE(SUBSTITUTE(実質収支比率等に係る経年分析!J$49,"▲","-"))),ROUND(VALUE(SUBSTITUTE(実質収支比率等に係る経年分析!J$49,"▲","-")),2),NA())</f>
        <v>2.5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小規模下水道事業特別会計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風力発電事業特別会計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港湾整備事業特別会計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9.4600000000000009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1140</v>
      </c>
      <c r="E42" s="182"/>
      <c r="F42" s="182"/>
      <c r="G42" s="182">
        <f>'実質公債費比率（分子）の構造'!L$52</f>
        <v>1067</v>
      </c>
      <c r="H42" s="182"/>
      <c r="I42" s="182"/>
      <c r="J42" s="182">
        <f>'実質公債費比率（分子）の構造'!M$52</f>
        <v>1012</v>
      </c>
      <c r="K42" s="182"/>
      <c r="L42" s="182"/>
      <c r="M42" s="182">
        <f>'実質公債費比率（分子）の構造'!N$52</f>
        <v>976</v>
      </c>
      <c r="N42" s="182"/>
      <c r="O42" s="182"/>
      <c r="P42" s="182">
        <f>'実質公債費比率（分子）の構造'!O$52</f>
        <v>925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20</v>
      </c>
      <c r="C44" s="182"/>
      <c r="D44" s="182"/>
      <c r="E44" s="182">
        <f>'実質公債費比率（分子）の構造'!L$50</f>
        <v>19</v>
      </c>
      <c r="F44" s="182"/>
      <c r="G44" s="182"/>
      <c r="H44" s="182">
        <f>'実質公債費比率（分子）の構造'!M$50</f>
        <v>19</v>
      </c>
      <c r="I44" s="182"/>
      <c r="J44" s="182"/>
      <c r="K44" s="182">
        <f>'実質公債費比率（分子）の構造'!N$50</f>
        <v>11</v>
      </c>
      <c r="L44" s="182"/>
      <c r="M44" s="182"/>
      <c r="N44" s="182">
        <f>'実質公債費比率（分子）の構造'!O$50</f>
        <v>6</v>
      </c>
      <c r="O44" s="182"/>
      <c r="P44" s="182"/>
    </row>
    <row r="45" spans="1:16" x14ac:dyDescent="0.15">
      <c r="A45" s="182" t="s">
        <v>65</v>
      </c>
      <c r="B45" s="182">
        <f>'実質公債費比率（分子）の構造'!K$49</f>
        <v>0</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66</v>
      </c>
      <c r="B46" s="182">
        <f>'実質公債費比率（分子）の構造'!K$48</f>
        <v>197</v>
      </c>
      <c r="C46" s="182"/>
      <c r="D46" s="182"/>
      <c r="E46" s="182">
        <f>'実質公債費比率（分子）の構造'!L$48</f>
        <v>210</v>
      </c>
      <c r="F46" s="182"/>
      <c r="G46" s="182"/>
      <c r="H46" s="182">
        <f>'実質公債費比率（分子）の構造'!M$48</f>
        <v>212</v>
      </c>
      <c r="I46" s="182"/>
      <c r="J46" s="182"/>
      <c r="K46" s="182">
        <f>'実質公債費比率（分子）の構造'!N$48</f>
        <v>209</v>
      </c>
      <c r="L46" s="182"/>
      <c r="M46" s="182"/>
      <c r="N46" s="182">
        <f>'実質公債費比率（分子）の構造'!O$48</f>
        <v>204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1188</v>
      </c>
      <c r="C49" s="182"/>
      <c r="D49" s="182"/>
      <c r="E49" s="182">
        <f>'実質公債費比率（分子）の構造'!L$45</f>
        <v>1113</v>
      </c>
      <c r="F49" s="182"/>
      <c r="G49" s="182"/>
      <c r="H49" s="182">
        <f>'実質公債費比率（分子）の構造'!M$45</f>
        <v>1044</v>
      </c>
      <c r="I49" s="182"/>
      <c r="J49" s="182"/>
      <c r="K49" s="182">
        <f>'実質公債費比率（分子）の構造'!N$45</f>
        <v>1003</v>
      </c>
      <c r="L49" s="182"/>
      <c r="M49" s="182"/>
      <c r="N49" s="182">
        <f>'実質公債費比率（分子）の構造'!O$45</f>
        <v>948</v>
      </c>
      <c r="O49" s="182"/>
      <c r="P49" s="182"/>
    </row>
    <row r="50" spans="1:16" x14ac:dyDescent="0.15">
      <c r="A50" s="182" t="s">
        <v>70</v>
      </c>
      <c r="B50" s="182" t="e">
        <f>NA()</f>
        <v>#N/A</v>
      </c>
      <c r="C50" s="182">
        <f>IF(ISNUMBER('実質公債費比率（分子）の構造'!K$53),'実質公債費比率（分子）の構造'!K$53,NA())</f>
        <v>265</v>
      </c>
      <c r="D50" s="182" t="e">
        <f>NA()</f>
        <v>#N/A</v>
      </c>
      <c r="E50" s="182" t="e">
        <f>NA()</f>
        <v>#N/A</v>
      </c>
      <c r="F50" s="182">
        <f>IF(ISNUMBER('実質公債費比率（分子）の構造'!L$53),'実質公債費比率（分子）の構造'!L$53,NA())</f>
        <v>276</v>
      </c>
      <c r="G50" s="182" t="e">
        <f>NA()</f>
        <v>#N/A</v>
      </c>
      <c r="H50" s="182" t="e">
        <f>NA()</f>
        <v>#N/A</v>
      </c>
      <c r="I50" s="182">
        <f>IF(ISNUMBER('実質公債費比率（分子）の構造'!M$53),'実質公債費比率（分子）の構造'!M$53,NA())</f>
        <v>264</v>
      </c>
      <c r="J50" s="182" t="e">
        <f>NA()</f>
        <v>#N/A</v>
      </c>
      <c r="K50" s="182" t="e">
        <f>NA()</f>
        <v>#N/A</v>
      </c>
      <c r="L50" s="182">
        <f>IF(ISNUMBER('実質公債費比率（分子）の構造'!N$53),'実質公債費比率（分子）の構造'!N$53,NA())</f>
        <v>248</v>
      </c>
      <c r="M50" s="182" t="e">
        <f>NA()</f>
        <v>#N/A</v>
      </c>
      <c r="N50" s="182" t="e">
        <f>NA()</f>
        <v>#N/A</v>
      </c>
      <c r="O50" s="182">
        <f>IF(ISNUMBER('実質公債費比率（分子）の構造'!O$53),'実質公債費比率（分子）の構造'!O$53,NA())</f>
        <v>234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9928</v>
      </c>
      <c r="E56" s="181"/>
      <c r="F56" s="181"/>
      <c r="G56" s="181">
        <f>'将来負担比率（分子）の構造'!J$52</f>
        <v>9670</v>
      </c>
      <c r="H56" s="181"/>
      <c r="I56" s="181"/>
      <c r="J56" s="181">
        <f>'将来負担比率（分子）の構造'!K$52</f>
        <v>9513</v>
      </c>
      <c r="K56" s="181"/>
      <c r="L56" s="181"/>
      <c r="M56" s="181">
        <f>'将来負担比率（分子）の構造'!L$52</f>
        <v>8972</v>
      </c>
      <c r="N56" s="181"/>
      <c r="O56" s="181"/>
      <c r="P56" s="181">
        <f>'将来負担比率（分子）の構造'!M$52</f>
        <v>8364</v>
      </c>
    </row>
    <row r="57" spans="1:16" x14ac:dyDescent="0.15">
      <c r="A57" s="181" t="s">
        <v>42</v>
      </c>
      <c r="B57" s="181"/>
      <c r="C57" s="181"/>
      <c r="D57" s="181">
        <f>'将来負担比率（分子）の構造'!I$51</f>
        <v>263</v>
      </c>
      <c r="E57" s="181"/>
      <c r="F57" s="181"/>
      <c r="G57" s="181">
        <f>'将来負担比率（分子）の構造'!J$51</f>
        <v>234</v>
      </c>
      <c r="H57" s="181"/>
      <c r="I57" s="181"/>
      <c r="J57" s="181">
        <f>'将来負担比率（分子）の構造'!K$51</f>
        <v>204</v>
      </c>
      <c r="K57" s="181"/>
      <c r="L57" s="181"/>
      <c r="M57" s="181">
        <f>'将来負担比率（分子）の構造'!L$51</f>
        <v>179</v>
      </c>
      <c r="N57" s="181"/>
      <c r="O57" s="181"/>
      <c r="P57" s="181">
        <f>'将来負担比率（分子）の構造'!M$51</f>
        <v>155</v>
      </c>
    </row>
    <row r="58" spans="1:16" x14ac:dyDescent="0.15">
      <c r="A58" s="181" t="s">
        <v>41</v>
      </c>
      <c r="B58" s="181"/>
      <c r="C58" s="181"/>
      <c r="D58" s="181">
        <f>'将来負担比率（分子）の構造'!I$50</f>
        <v>8606</v>
      </c>
      <c r="E58" s="181"/>
      <c r="F58" s="181"/>
      <c r="G58" s="181">
        <f>'将来負担比率（分子）の構造'!J$50</f>
        <v>9133</v>
      </c>
      <c r="H58" s="181"/>
      <c r="I58" s="181"/>
      <c r="J58" s="181">
        <f>'将来負担比率（分子）の構造'!K$50</f>
        <v>9434</v>
      </c>
      <c r="K58" s="181"/>
      <c r="L58" s="181"/>
      <c r="M58" s="181">
        <f>'将来負担比率（分子）の構造'!L$50</f>
        <v>9646</v>
      </c>
      <c r="N58" s="181"/>
      <c r="O58" s="181"/>
      <c r="P58" s="181">
        <f>'将来負担比率（分子）の構造'!M$50</f>
        <v>10085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1606</v>
      </c>
      <c r="C62" s="181"/>
      <c r="D62" s="181"/>
      <c r="E62" s="181">
        <f>'将来負担比率（分子）の構造'!J$45</f>
        <v>1478</v>
      </c>
      <c r="F62" s="181"/>
      <c r="G62" s="181"/>
      <c r="H62" s="181">
        <f>'将来負担比率（分子）の構造'!K$45</f>
        <v>1248</v>
      </c>
      <c r="I62" s="181"/>
      <c r="J62" s="181"/>
      <c r="K62" s="181">
        <f>'将来負担比率（分子）の構造'!L$45</f>
        <v>1130</v>
      </c>
      <c r="L62" s="181"/>
      <c r="M62" s="181"/>
      <c r="N62" s="181">
        <f>'将来負担比率（分子）の構造'!M$45</f>
        <v>952</v>
      </c>
      <c r="O62" s="181"/>
      <c r="P62" s="181"/>
    </row>
    <row r="63" spans="1:16" x14ac:dyDescent="0.15">
      <c r="A63" s="181" t="s">
        <v>34</v>
      </c>
      <c r="B63" s="181">
        <f>'将来負担比率（分子）の構造'!I$44</f>
        <v>50</v>
      </c>
      <c r="C63" s="181"/>
      <c r="D63" s="181"/>
      <c r="E63" s="181">
        <f>'将来負担比率（分子）の構造'!J$44</f>
        <v>41</v>
      </c>
      <c r="F63" s="181"/>
      <c r="G63" s="181"/>
      <c r="H63" s="181">
        <f>'将来負担比率（分子）の構造'!K$44</f>
        <v>32</v>
      </c>
      <c r="I63" s="181"/>
      <c r="J63" s="181"/>
      <c r="K63" s="181">
        <f>'将来負担比率（分子）の構造'!L$44</f>
        <v>45</v>
      </c>
      <c r="L63" s="181"/>
      <c r="M63" s="181"/>
      <c r="N63" s="181">
        <f>'将来負担比率（分子）の構造'!M$44</f>
        <v>90</v>
      </c>
      <c r="O63" s="181"/>
      <c r="P63" s="181"/>
    </row>
    <row r="64" spans="1:16" x14ac:dyDescent="0.15">
      <c r="A64" s="181" t="s">
        <v>33</v>
      </c>
      <c r="B64" s="181">
        <f>'将来負担比率（分子）の構造'!I$43</f>
        <v>2590</v>
      </c>
      <c r="C64" s="181"/>
      <c r="D64" s="181"/>
      <c r="E64" s="181">
        <f>'将来負担比率（分子）の構造'!J$43</f>
        <v>2624</v>
      </c>
      <c r="F64" s="181"/>
      <c r="G64" s="181"/>
      <c r="H64" s="181">
        <f>'将来負担比率（分子）の構造'!K$43</f>
        <v>2581</v>
      </c>
      <c r="I64" s="181"/>
      <c r="J64" s="181"/>
      <c r="K64" s="181">
        <f>'将来負担比率（分子）の構造'!L$43</f>
        <v>2540</v>
      </c>
      <c r="L64" s="181"/>
      <c r="M64" s="181"/>
      <c r="N64" s="181">
        <f>'将来負担比率（分子）の構造'!M$43</f>
        <v>2362</v>
      </c>
      <c r="O64" s="181"/>
      <c r="P64" s="181"/>
    </row>
    <row r="65" spans="1:16" x14ac:dyDescent="0.15">
      <c r="A65" s="181" t="s">
        <v>32</v>
      </c>
      <c r="B65" s="181">
        <f>'将来負担比率（分子）の構造'!I$42</f>
        <v>62</v>
      </c>
      <c r="C65" s="181"/>
      <c r="D65" s="181"/>
      <c r="E65" s="181">
        <f>'将来負担比率（分子）の構造'!J$42</f>
        <v>184</v>
      </c>
      <c r="F65" s="181"/>
      <c r="G65" s="181"/>
      <c r="H65" s="181">
        <f>'将来負担比率（分子）の構造'!K$42</f>
        <v>132</v>
      </c>
      <c r="I65" s="181"/>
      <c r="J65" s="181"/>
      <c r="K65" s="181">
        <f>'将来負担比率（分子）の構造'!L$42</f>
        <v>91</v>
      </c>
      <c r="L65" s="181"/>
      <c r="M65" s="181"/>
      <c r="N65" s="181">
        <f>'将来負担比率（分子）の構造'!M$42</f>
        <v>72</v>
      </c>
      <c r="O65" s="181"/>
      <c r="P65" s="181"/>
    </row>
    <row r="66" spans="1:16" x14ac:dyDescent="0.15">
      <c r="A66" s="181" t="s">
        <v>31</v>
      </c>
      <c r="B66" s="181">
        <f>'将来負担比率（分子）の構造'!I$41</f>
        <v>10747</v>
      </c>
      <c r="C66" s="181"/>
      <c r="D66" s="181"/>
      <c r="E66" s="181">
        <f>'将来負担比率（分子）の構造'!J$41</f>
        <v>10595</v>
      </c>
      <c r="F66" s="181"/>
      <c r="G66" s="181"/>
      <c r="H66" s="181">
        <f>'将来負担比率（分子）の構造'!K$41</f>
        <v>10652</v>
      </c>
      <c r="I66" s="181"/>
      <c r="J66" s="181"/>
      <c r="K66" s="181">
        <f>'将来負担比率（分子）の構造'!L$41</f>
        <v>10099</v>
      </c>
      <c r="L66" s="181"/>
      <c r="M66" s="181"/>
      <c r="N66" s="181">
        <f>'将来負担比率（分子）の構造'!M$41</f>
        <v>9506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3371</v>
      </c>
      <c r="C72" s="185">
        <f>基金残高に係る経年分析!G55</f>
        <v>3596</v>
      </c>
      <c r="D72" s="185">
        <f>基金残高に係る経年分析!H55</f>
        <v>3975</v>
      </c>
    </row>
    <row r="73" spans="1:16" x14ac:dyDescent="0.15">
      <c r="A73" s="184" t="s">
        <v>77</v>
      </c>
      <c r="B73" s="185">
        <f>基金残高に係る経年分析!F56</f>
        <v>778</v>
      </c>
      <c r="C73" s="185">
        <f>基金残高に係る経年分析!G56</f>
        <v>818</v>
      </c>
      <c r="D73" s="185">
        <f>基金残高に係る経年分析!H56</f>
        <v>859</v>
      </c>
    </row>
    <row r="74" spans="1:16" x14ac:dyDescent="0.15">
      <c r="A74" s="184" t="s">
        <v>78</v>
      </c>
      <c r="B74" s="185">
        <f>基金残高に係る経年分析!F57</f>
        <v>7903</v>
      </c>
      <c r="C74" s="185">
        <f>基金残高に係る経年分析!G57</f>
        <v>8106</v>
      </c>
      <c r="D74" s="185">
        <f>基金残高に係る経年分析!H57</f>
        <v>8002</v>
      </c>
    </row>
  </sheetData>
  <sheetProtection algorithmName="SHA-512" hashValue="vohvFVUEz4uU7fJG0wnQjVnSF0jy0aYx2r5w2cUKE4yMBJyKBpUloiBfD4FzjR9x1mwk8LfqoNFZcxplhDYrgw==" saltValue="vqEO+FfZtt8jr2sf6cHm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CD34" sqref="CD34:DK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3038025</v>
      </c>
      <c r="S5" s="673"/>
      <c r="T5" s="673"/>
      <c r="U5" s="673"/>
      <c r="V5" s="673"/>
      <c r="W5" s="673"/>
      <c r="X5" s="673"/>
      <c r="Y5" s="674"/>
      <c r="Z5" s="675">
        <v>30.8</v>
      </c>
      <c r="AA5" s="675"/>
      <c r="AB5" s="675"/>
      <c r="AC5" s="675"/>
      <c r="AD5" s="676">
        <v>2706911</v>
      </c>
      <c r="AE5" s="676"/>
      <c r="AF5" s="676"/>
      <c r="AG5" s="676"/>
      <c r="AH5" s="676"/>
      <c r="AI5" s="676"/>
      <c r="AJ5" s="676"/>
      <c r="AK5" s="676"/>
      <c r="AL5" s="677">
        <v>52.4</v>
      </c>
      <c r="AM5" s="678"/>
      <c r="AN5" s="678"/>
      <c r="AO5" s="679"/>
      <c r="AP5" s="669" t="s">
        <v>226</v>
      </c>
      <c r="AQ5" s="670"/>
      <c r="AR5" s="670"/>
      <c r="AS5" s="670"/>
      <c r="AT5" s="670"/>
      <c r="AU5" s="670"/>
      <c r="AV5" s="670"/>
      <c r="AW5" s="670"/>
      <c r="AX5" s="670"/>
      <c r="AY5" s="670"/>
      <c r="AZ5" s="670"/>
      <c r="BA5" s="670"/>
      <c r="BB5" s="670"/>
      <c r="BC5" s="670"/>
      <c r="BD5" s="670"/>
      <c r="BE5" s="670"/>
      <c r="BF5" s="671"/>
      <c r="BG5" s="683">
        <v>3038025</v>
      </c>
      <c r="BH5" s="684"/>
      <c r="BI5" s="684"/>
      <c r="BJ5" s="684"/>
      <c r="BK5" s="684"/>
      <c r="BL5" s="684"/>
      <c r="BM5" s="684"/>
      <c r="BN5" s="685"/>
      <c r="BO5" s="686">
        <v>100</v>
      </c>
      <c r="BP5" s="686"/>
      <c r="BQ5" s="686"/>
      <c r="BR5" s="686"/>
      <c r="BS5" s="687" t="s">
        <v>137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83966</v>
      </c>
      <c r="S6" s="684"/>
      <c r="T6" s="684"/>
      <c r="U6" s="684"/>
      <c r="V6" s="684"/>
      <c r="W6" s="684"/>
      <c r="X6" s="684"/>
      <c r="Y6" s="685"/>
      <c r="Z6" s="686">
        <v>0.9</v>
      </c>
      <c r="AA6" s="686"/>
      <c r="AB6" s="686"/>
      <c r="AC6" s="686"/>
      <c r="AD6" s="687">
        <v>83966</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2706910</v>
      </c>
      <c r="BH6" s="684"/>
      <c r="BI6" s="684"/>
      <c r="BJ6" s="684"/>
      <c r="BK6" s="684"/>
      <c r="BL6" s="684"/>
      <c r="BM6" s="684"/>
      <c r="BN6" s="685"/>
      <c r="BO6" s="686">
        <v>89.1</v>
      </c>
      <c r="BP6" s="686"/>
      <c r="BQ6" s="686"/>
      <c r="BR6" s="686"/>
      <c r="BS6" s="687" t="s">
        <v>136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94406</v>
      </c>
      <c r="CS6" s="684"/>
      <c r="CT6" s="684"/>
      <c r="CU6" s="684"/>
      <c r="CV6" s="684"/>
      <c r="CW6" s="684"/>
      <c r="CX6" s="684"/>
      <c r="CY6" s="685"/>
      <c r="CZ6" s="677">
        <v>1</v>
      </c>
      <c r="DA6" s="678"/>
      <c r="DB6" s="678"/>
      <c r="DC6" s="697"/>
      <c r="DD6" s="692" t="s">
        <v>136</v>
      </c>
      <c r="DE6" s="684"/>
      <c r="DF6" s="684"/>
      <c r="DG6" s="684"/>
      <c r="DH6" s="684"/>
      <c r="DI6" s="684"/>
      <c r="DJ6" s="684"/>
      <c r="DK6" s="684"/>
      <c r="DL6" s="684"/>
      <c r="DM6" s="684"/>
      <c r="DN6" s="684"/>
      <c r="DO6" s="684"/>
      <c r="DP6" s="685"/>
      <c r="DQ6" s="692">
        <v>94406</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1095</v>
      </c>
      <c r="S7" s="684"/>
      <c r="T7" s="684"/>
      <c r="U7" s="684"/>
      <c r="V7" s="684"/>
      <c r="W7" s="684"/>
      <c r="X7" s="684"/>
      <c r="Y7" s="685"/>
      <c r="Z7" s="686">
        <v>0</v>
      </c>
      <c r="AA7" s="686"/>
      <c r="AB7" s="686"/>
      <c r="AC7" s="686"/>
      <c r="AD7" s="687">
        <v>1095</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392601</v>
      </c>
      <c r="BH7" s="684"/>
      <c r="BI7" s="684"/>
      <c r="BJ7" s="684"/>
      <c r="BK7" s="684"/>
      <c r="BL7" s="684"/>
      <c r="BM7" s="684"/>
      <c r="BN7" s="685"/>
      <c r="BO7" s="686">
        <v>12.9</v>
      </c>
      <c r="BP7" s="686"/>
      <c r="BQ7" s="686"/>
      <c r="BR7" s="686"/>
      <c r="BS7" s="687" t="s">
        <v>136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1656348</v>
      </c>
      <c r="CS7" s="684"/>
      <c r="CT7" s="684"/>
      <c r="CU7" s="684"/>
      <c r="CV7" s="684"/>
      <c r="CW7" s="684"/>
      <c r="CX7" s="684"/>
      <c r="CY7" s="685"/>
      <c r="CZ7" s="686">
        <v>17.899999999999999</v>
      </c>
      <c r="DA7" s="686"/>
      <c r="DB7" s="686"/>
      <c r="DC7" s="686"/>
      <c r="DD7" s="692">
        <v>36037</v>
      </c>
      <c r="DE7" s="684"/>
      <c r="DF7" s="684"/>
      <c r="DG7" s="684"/>
      <c r="DH7" s="684"/>
      <c r="DI7" s="684"/>
      <c r="DJ7" s="684"/>
      <c r="DK7" s="684"/>
      <c r="DL7" s="684"/>
      <c r="DM7" s="684"/>
      <c r="DN7" s="684"/>
      <c r="DO7" s="684"/>
      <c r="DP7" s="685"/>
      <c r="DQ7" s="692">
        <v>1538294</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3377</v>
      </c>
      <c r="S8" s="684"/>
      <c r="T8" s="684"/>
      <c r="U8" s="684"/>
      <c r="V8" s="684"/>
      <c r="W8" s="684"/>
      <c r="X8" s="684"/>
      <c r="Y8" s="685"/>
      <c r="Z8" s="686">
        <v>0</v>
      </c>
      <c r="AA8" s="686"/>
      <c r="AB8" s="686"/>
      <c r="AC8" s="686"/>
      <c r="AD8" s="687">
        <v>3377</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13229</v>
      </c>
      <c r="BH8" s="684"/>
      <c r="BI8" s="684"/>
      <c r="BJ8" s="684"/>
      <c r="BK8" s="684"/>
      <c r="BL8" s="684"/>
      <c r="BM8" s="684"/>
      <c r="BN8" s="685"/>
      <c r="BO8" s="686">
        <v>0.4</v>
      </c>
      <c r="BP8" s="686"/>
      <c r="BQ8" s="686"/>
      <c r="BR8" s="686"/>
      <c r="BS8" s="692" t="s">
        <v>137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1732919</v>
      </c>
      <c r="CS8" s="684"/>
      <c r="CT8" s="684"/>
      <c r="CU8" s="684"/>
      <c r="CV8" s="684"/>
      <c r="CW8" s="684"/>
      <c r="CX8" s="684"/>
      <c r="CY8" s="685"/>
      <c r="CZ8" s="686">
        <v>18.7</v>
      </c>
      <c r="DA8" s="686"/>
      <c r="DB8" s="686"/>
      <c r="DC8" s="686"/>
      <c r="DD8" s="692">
        <v>4037</v>
      </c>
      <c r="DE8" s="684"/>
      <c r="DF8" s="684"/>
      <c r="DG8" s="684"/>
      <c r="DH8" s="684"/>
      <c r="DI8" s="684"/>
      <c r="DJ8" s="684"/>
      <c r="DK8" s="684"/>
      <c r="DL8" s="684"/>
      <c r="DM8" s="684"/>
      <c r="DN8" s="684"/>
      <c r="DO8" s="684"/>
      <c r="DP8" s="685"/>
      <c r="DQ8" s="692">
        <v>988470</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1981</v>
      </c>
      <c r="S9" s="684"/>
      <c r="T9" s="684"/>
      <c r="U9" s="684"/>
      <c r="V9" s="684"/>
      <c r="W9" s="684"/>
      <c r="X9" s="684"/>
      <c r="Y9" s="685"/>
      <c r="Z9" s="686">
        <v>0</v>
      </c>
      <c r="AA9" s="686"/>
      <c r="AB9" s="686"/>
      <c r="AC9" s="686"/>
      <c r="AD9" s="687">
        <v>1981</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263102</v>
      </c>
      <c r="BH9" s="684"/>
      <c r="BI9" s="684"/>
      <c r="BJ9" s="684"/>
      <c r="BK9" s="684"/>
      <c r="BL9" s="684"/>
      <c r="BM9" s="684"/>
      <c r="BN9" s="685"/>
      <c r="BO9" s="686">
        <v>8.6999999999999993</v>
      </c>
      <c r="BP9" s="686"/>
      <c r="BQ9" s="686"/>
      <c r="BR9" s="686"/>
      <c r="BS9" s="692" t="s">
        <v>136</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934487</v>
      </c>
      <c r="CS9" s="684"/>
      <c r="CT9" s="684"/>
      <c r="CU9" s="684"/>
      <c r="CV9" s="684"/>
      <c r="CW9" s="684"/>
      <c r="CX9" s="684"/>
      <c r="CY9" s="685"/>
      <c r="CZ9" s="686">
        <v>10.1</v>
      </c>
      <c r="DA9" s="686"/>
      <c r="DB9" s="686"/>
      <c r="DC9" s="686"/>
      <c r="DD9" s="692">
        <v>949</v>
      </c>
      <c r="DE9" s="684"/>
      <c r="DF9" s="684"/>
      <c r="DG9" s="684"/>
      <c r="DH9" s="684"/>
      <c r="DI9" s="684"/>
      <c r="DJ9" s="684"/>
      <c r="DK9" s="684"/>
      <c r="DL9" s="684"/>
      <c r="DM9" s="684"/>
      <c r="DN9" s="684"/>
      <c r="DO9" s="684"/>
      <c r="DP9" s="685"/>
      <c r="DQ9" s="692">
        <v>718999</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137</v>
      </c>
      <c r="AA10" s="686"/>
      <c r="AB10" s="686"/>
      <c r="AC10" s="686"/>
      <c r="AD10" s="687" t="s">
        <v>136</v>
      </c>
      <c r="AE10" s="687"/>
      <c r="AF10" s="687"/>
      <c r="AG10" s="687"/>
      <c r="AH10" s="687"/>
      <c r="AI10" s="687"/>
      <c r="AJ10" s="687"/>
      <c r="AK10" s="687"/>
      <c r="AL10" s="688" t="s">
        <v>136</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25744</v>
      </c>
      <c r="BH10" s="684"/>
      <c r="BI10" s="684"/>
      <c r="BJ10" s="684"/>
      <c r="BK10" s="684"/>
      <c r="BL10" s="684"/>
      <c r="BM10" s="684"/>
      <c r="BN10" s="685"/>
      <c r="BO10" s="686">
        <v>0.8</v>
      </c>
      <c r="BP10" s="686"/>
      <c r="BQ10" s="686"/>
      <c r="BR10" s="686"/>
      <c r="BS10" s="692" t="s">
        <v>136</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137</v>
      </c>
      <c r="CS10" s="684"/>
      <c r="CT10" s="684"/>
      <c r="CU10" s="684"/>
      <c r="CV10" s="684"/>
      <c r="CW10" s="684"/>
      <c r="CX10" s="684"/>
      <c r="CY10" s="685"/>
      <c r="CZ10" s="686" t="s">
        <v>136</v>
      </c>
      <c r="DA10" s="686"/>
      <c r="DB10" s="686"/>
      <c r="DC10" s="686"/>
      <c r="DD10" s="692" t="s">
        <v>137</v>
      </c>
      <c r="DE10" s="684"/>
      <c r="DF10" s="684"/>
      <c r="DG10" s="684"/>
      <c r="DH10" s="684"/>
      <c r="DI10" s="684"/>
      <c r="DJ10" s="684"/>
      <c r="DK10" s="684"/>
      <c r="DL10" s="684"/>
      <c r="DM10" s="684"/>
      <c r="DN10" s="684"/>
      <c r="DO10" s="684"/>
      <c r="DP10" s="685"/>
      <c r="DQ10" s="692" t="s">
        <v>136</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167192</v>
      </c>
      <c r="S11" s="684"/>
      <c r="T11" s="684"/>
      <c r="U11" s="684"/>
      <c r="V11" s="684"/>
      <c r="W11" s="684"/>
      <c r="X11" s="684"/>
      <c r="Y11" s="685"/>
      <c r="Z11" s="688">
        <v>1.7</v>
      </c>
      <c r="AA11" s="689"/>
      <c r="AB11" s="689"/>
      <c r="AC11" s="701"/>
      <c r="AD11" s="692">
        <v>167192</v>
      </c>
      <c r="AE11" s="684"/>
      <c r="AF11" s="684"/>
      <c r="AG11" s="684"/>
      <c r="AH11" s="684"/>
      <c r="AI11" s="684"/>
      <c r="AJ11" s="684"/>
      <c r="AK11" s="685"/>
      <c r="AL11" s="688">
        <v>3.2</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90526</v>
      </c>
      <c r="BH11" s="684"/>
      <c r="BI11" s="684"/>
      <c r="BJ11" s="684"/>
      <c r="BK11" s="684"/>
      <c r="BL11" s="684"/>
      <c r="BM11" s="684"/>
      <c r="BN11" s="685"/>
      <c r="BO11" s="686">
        <v>3</v>
      </c>
      <c r="BP11" s="686"/>
      <c r="BQ11" s="686"/>
      <c r="BR11" s="686"/>
      <c r="BS11" s="692" t="s">
        <v>136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593611</v>
      </c>
      <c r="CS11" s="684"/>
      <c r="CT11" s="684"/>
      <c r="CU11" s="684"/>
      <c r="CV11" s="684"/>
      <c r="CW11" s="684"/>
      <c r="CX11" s="684"/>
      <c r="CY11" s="685"/>
      <c r="CZ11" s="686">
        <v>6.4</v>
      </c>
      <c r="DA11" s="686"/>
      <c r="DB11" s="686"/>
      <c r="DC11" s="686"/>
      <c r="DD11" s="692">
        <v>121553</v>
      </c>
      <c r="DE11" s="684"/>
      <c r="DF11" s="684"/>
      <c r="DG11" s="684"/>
      <c r="DH11" s="684"/>
      <c r="DI11" s="684"/>
      <c r="DJ11" s="684"/>
      <c r="DK11" s="684"/>
      <c r="DL11" s="684"/>
      <c r="DM11" s="684"/>
      <c r="DN11" s="684"/>
      <c r="DO11" s="684"/>
      <c r="DP11" s="685"/>
      <c r="DQ11" s="692">
        <v>405993</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136</v>
      </c>
      <c r="S12" s="684"/>
      <c r="T12" s="684"/>
      <c r="U12" s="684"/>
      <c r="V12" s="684"/>
      <c r="W12" s="684"/>
      <c r="X12" s="684"/>
      <c r="Y12" s="685"/>
      <c r="Z12" s="686" t="s">
        <v>136</v>
      </c>
      <c r="AA12" s="686"/>
      <c r="AB12" s="686"/>
      <c r="AC12" s="686"/>
      <c r="AD12" s="687" t="s">
        <v>243</v>
      </c>
      <c r="AE12" s="687"/>
      <c r="AF12" s="687"/>
      <c r="AG12" s="687"/>
      <c r="AH12" s="687"/>
      <c r="AI12" s="687"/>
      <c r="AJ12" s="687"/>
      <c r="AK12" s="687"/>
      <c r="AL12" s="688" t="s">
        <v>243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2240146</v>
      </c>
      <c r="BH12" s="684"/>
      <c r="BI12" s="684"/>
      <c r="BJ12" s="684"/>
      <c r="BK12" s="684"/>
      <c r="BL12" s="684"/>
      <c r="BM12" s="684"/>
      <c r="BN12" s="685"/>
      <c r="BO12" s="686">
        <v>73.7</v>
      </c>
      <c r="BP12" s="686"/>
      <c r="BQ12" s="686"/>
      <c r="BR12" s="686"/>
      <c r="BS12" s="692" t="s">
        <v>136</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662875</v>
      </c>
      <c r="CS12" s="684"/>
      <c r="CT12" s="684"/>
      <c r="CU12" s="684"/>
      <c r="CV12" s="684"/>
      <c r="CW12" s="684"/>
      <c r="CX12" s="684"/>
      <c r="CY12" s="685"/>
      <c r="CZ12" s="686">
        <v>7.2</v>
      </c>
      <c r="DA12" s="686"/>
      <c r="DB12" s="686"/>
      <c r="DC12" s="686"/>
      <c r="DD12" s="692">
        <v>475695</v>
      </c>
      <c r="DE12" s="684"/>
      <c r="DF12" s="684"/>
      <c r="DG12" s="684"/>
      <c r="DH12" s="684"/>
      <c r="DI12" s="684"/>
      <c r="DJ12" s="684"/>
      <c r="DK12" s="684"/>
      <c r="DL12" s="684"/>
      <c r="DM12" s="684"/>
      <c r="DN12" s="684"/>
      <c r="DO12" s="684"/>
      <c r="DP12" s="685"/>
      <c r="DQ12" s="692">
        <v>641146</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136</v>
      </c>
      <c r="AA13" s="686"/>
      <c r="AB13" s="686"/>
      <c r="AC13" s="686"/>
      <c r="AD13" s="687" t="s">
        <v>136</v>
      </c>
      <c r="AE13" s="687"/>
      <c r="AF13" s="687"/>
      <c r="AG13" s="687"/>
      <c r="AH13" s="687"/>
      <c r="AI13" s="687"/>
      <c r="AJ13" s="687"/>
      <c r="AK13" s="687"/>
      <c r="AL13" s="688" t="s">
        <v>137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2239965</v>
      </c>
      <c r="BH13" s="684"/>
      <c r="BI13" s="684"/>
      <c r="BJ13" s="684"/>
      <c r="BK13" s="684"/>
      <c r="BL13" s="684"/>
      <c r="BM13" s="684"/>
      <c r="BN13" s="685"/>
      <c r="BO13" s="686">
        <v>73.7</v>
      </c>
      <c r="BP13" s="686"/>
      <c r="BQ13" s="686"/>
      <c r="BR13" s="686"/>
      <c r="BS13" s="692" t="s">
        <v>137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967797</v>
      </c>
      <c r="CS13" s="684"/>
      <c r="CT13" s="684"/>
      <c r="CU13" s="684"/>
      <c r="CV13" s="684"/>
      <c r="CW13" s="684"/>
      <c r="CX13" s="684"/>
      <c r="CY13" s="685"/>
      <c r="CZ13" s="686">
        <v>10.5</v>
      </c>
      <c r="DA13" s="686"/>
      <c r="DB13" s="686"/>
      <c r="DC13" s="686"/>
      <c r="DD13" s="692">
        <v>299040</v>
      </c>
      <c r="DE13" s="684"/>
      <c r="DF13" s="684"/>
      <c r="DG13" s="684"/>
      <c r="DH13" s="684"/>
      <c r="DI13" s="684"/>
      <c r="DJ13" s="684"/>
      <c r="DK13" s="684"/>
      <c r="DL13" s="684"/>
      <c r="DM13" s="684"/>
      <c r="DN13" s="684"/>
      <c r="DO13" s="684"/>
      <c r="DP13" s="685"/>
      <c r="DQ13" s="692">
        <v>792304</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11162</v>
      </c>
      <c r="S14" s="684"/>
      <c r="T14" s="684"/>
      <c r="U14" s="684"/>
      <c r="V14" s="684"/>
      <c r="W14" s="684"/>
      <c r="X14" s="684"/>
      <c r="Y14" s="685"/>
      <c r="Z14" s="686">
        <v>0.1</v>
      </c>
      <c r="AA14" s="686"/>
      <c r="AB14" s="686"/>
      <c r="AC14" s="686"/>
      <c r="AD14" s="687">
        <v>11162</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32573</v>
      </c>
      <c r="BH14" s="684"/>
      <c r="BI14" s="684"/>
      <c r="BJ14" s="684"/>
      <c r="BK14" s="684"/>
      <c r="BL14" s="684"/>
      <c r="BM14" s="684"/>
      <c r="BN14" s="685"/>
      <c r="BO14" s="686">
        <v>1.1000000000000001</v>
      </c>
      <c r="BP14" s="686"/>
      <c r="BQ14" s="686"/>
      <c r="BR14" s="686"/>
      <c r="BS14" s="692" t="s">
        <v>136</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671041</v>
      </c>
      <c r="CS14" s="684"/>
      <c r="CT14" s="684"/>
      <c r="CU14" s="684"/>
      <c r="CV14" s="684"/>
      <c r="CW14" s="684"/>
      <c r="CX14" s="684"/>
      <c r="CY14" s="685"/>
      <c r="CZ14" s="686">
        <v>7.3</v>
      </c>
      <c r="DA14" s="686"/>
      <c r="DB14" s="686"/>
      <c r="DC14" s="686"/>
      <c r="DD14" s="692">
        <v>305600</v>
      </c>
      <c r="DE14" s="684"/>
      <c r="DF14" s="684"/>
      <c r="DG14" s="684"/>
      <c r="DH14" s="684"/>
      <c r="DI14" s="684"/>
      <c r="DJ14" s="684"/>
      <c r="DK14" s="684"/>
      <c r="DL14" s="684"/>
      <c r="DM14" s="684"/>
      <c r="DN14" s="684"/>
      <c r="DO14" s="684"/>
      <c r="DP14" s="685"/>
      <c r="DQ14" s="692">
        <v>286732</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137</v>
      </c>
      <c r="AA15" s="686"/>
      <c r="AB15" s="686"/>
      <c r="AC15" s="686"/>
      <c r="AD15" s="687" t="s">
        <v>136</v>
      </c>
      <c r="AE15" s="687"/>
      <c r="AF15" s="687"/>
      <c r="AG15" s="687"/>
      <c r="AH15" s="687"/>
      <c r="AI15" s="687"/>
      <c r="AJ15" s="687"/>
      <c r="AK15" s="687"/>
      <c r="AL15" s="688" t="s">
        <v>136</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41590</v>
      </c>
      <c r="BH15" s="684"/>
      <c r="BI15" s="684"/>
      <c r="BJ15" s="684"/>
      <c r="BK15" s="684"/>
      <c r="BL15" s="684"/>
      <c r="BM15" s="684"/>
      <c r="BN15" s="685"/>
      <c r="BO15" s="686">
        <v>1.4</v>
      </c>
      <c r="BP15" s="686"/>
      <c r="BQ15" s="686"/>
      <c r="BR15" s="686"/>
      <c r="BS15" s="692" t="s">
        <v>137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769960</v>
      </c>
      <c r="CS15" s="684"/>
      <c r="CT15" s="684"/>
      <c r="CU15" s="684"/>
      <c r="CV15" s="684"/>
      <c r="CW15" s="684"/>
      <c r="CX15" s="684"/>
      <c r="CY15" s="685"/>
      <c r="CZ15" s="686">
        <v>8.3000000000000007</v>
      </c>
      <c r="DA15" s="686"/>
      <c r="DB15" s="686"/>
      <c r="DC15" s="686"/>
      <c r="DD15" s="692">
        <v>57053</v>
      </c>
      <c r="DE15" s="684"/>
      <c r="DF15" s="684"/>
      <c r="DG15" s="684"/>
      <c r="DH15" s="684"/>
      <c r="DI15" s="684"/>
      <c r="DJ15" s="684"/>
      <c r="DK15" s="684"/>
      <c r="DL15" s="684"/>
      <c r="DM15" s="684"/>
      <c r="DN15" s="684"/>
      <c r="DO15" s="684"/>
      <c r="DP15" s="685"/>
      <c r="DQ15" s="692">
        <v>558254</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3425</v>
      </c>
      <c r="S16" s="684"/>
      <c r="T16" s="684"/>
      <c r="U16" s="684"/>
      <c r="V16" s="684"/>
      <c r="W16" s="684"/>
      <c r="X16" s="684"/>
      <c r="Y16" s="685"/>
      <c r="Z16" s="686">
        <v>0</v>
      </c>
      <c r="AA16" s="686"/>
      <c r="AB16" s="686"/>
      <c r="AC16" s="686"/>
      <c r="AD16" s="687">
        <v>3425</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136</v>
      </c>
      <c r="BH16" s="684"/>
      <c r="BI16" s="684"/>
      <c r="BJ16" s="684"/>
      <c r="BK16" s="684"/>
      <c r="BL16" s="684"/>
      <c r="BM16" s="684"/>
      <c r="BN16" s="685"/>
      <c r="BO16" s="686" t="s">
        <v>136</v>
      </c>
      <c r="BP16" s="686"/>
      <c r="BQ16" s="686"/>
      <c r="BR16" s="686"/>
      <c r="BS16" s="692" t="s">
        <v>136</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217335</v>
      </c>
      <c r="CS16" s="684"/>
      <c r="CT16" s="684"/>
      <c r="CU16" s="684"/>
      <c r="CV16" s="684"/>
      <c r="CW16" s="684"/>
      <c r="CX16" s="684"/>
      <c r="CY16" s="685"/>
      <c r="CZ16" s="686">
        <v>2.4</v>
      </c>
      <c r="DA16" s="686"/>
      <c r="DB16" s="686"/>
      <c r="DC16" s="686"/>
      <c r="DD16" s="692" t="s">
        <v>137</v>
      </c>
      <c r="DE16" s="684"/>
      <c r="DF16" s="684"/>
      <c r="DG16" s="684"/>
      <c r="DH16" s="684"/>
      <c r="DI16" s="684"/>
      <c r="DJ16" s="684"/>
      <c r="DK16" s="684"/>
      <c r="DL16" s="684"/>
      <c r="DM16" s="684"/>
      <c r="DN16" s="684"/>
      <c r="DO16" s="684"/>
      <c r="DP16" s="685"/>
      <c r="DQ16" s="692">
        <v>170131</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19547</v>
      </c>
      <c r="S17" s="684"/>
      <c r="T17" s="684"/>
      <c r="U17" s="684"/>
      <c r="V17" s="684"/>
      <c r="W17" s="684"/>
      <c r="X17" s="684"/>
      <c r="Y17" s="685"/>
      <c r="Z17" s="686">
        <v>0.2</v>
      </c>
      <c r="AA17" s="686"/>
      <c r="AB17" s="686"/>
      <c r="AC17" s="686"/>
      <c r="AD17" s="687">
        <v>19547</v>
      </c>
      <c r="AE17" s="687"/>
      <c r="AF17" s="687"/>
      <c r="AG17" s="687"/>
      <c r="AH17" s="687"/>
      <c r="AI17" s="687"/>
      <c r="AJ17" s="687"/>
      <c r="AK17" s="687"/>
      <c r="AL17" s="688">
        <v>0.4</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136</v>
      </c>
      <c r="BP17" s="686"/>
      <c r="BQ17" s="686"/>
      <c r="BR17" s="686"/>
      <c r="BS17" s="692" t="s">
        <v>137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942448</v>
      </c>
      <c r="CS17" s="684"/>
      <c r="CT17" s="684"/>
      <c r="CU17" s="684"/>
      <c r="CV17" s="684"/>
      <c r="CW17" s="684"/>
      <c r="CX17" s="684"/>
      <c r="CY17" s="685"/>
      <c r="CZ17" s="686">
        <v>10.199999999999999</v>
      </c>
      <c r="DA17" s="686"/>
      <c r="DB17" s="686"/>
      <c r="DC17" s="686"/>
      <c r="DD17" s="692" t="s">
        <v>243</v>
      </c>
      <c r="DE17" s="684"/>
      <c r="DF17" s="684"/>
      <c r="DG17" s="684"/>
      <c r="DH17" s="684"/>
      <c r="DI17" s="684"/>
      <c r="DJ17" s="684"/>
      <c r="DK17" s="684"/>
      <c r="DL17" s="684"/>
      <c r="DM17" s="684"/>
      <c r="DN17" s="684"/>
      <c r="DO17" s="684"/>
      <c r="DP17" s="685"/>
      <c r="DQ17" s="692">
        <v>915864</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1945</v>
      </c>
      <c r="S18" s="684"/>
      <c r="T18" s="684"/>
      <c r="U18" s="684"/>
      <c r="V18" s="684"/>
      <c r="W18" s="684"/>
      <c r="X18" s="684"/>
      <c r="Y18" s="685"/>
      <c r="Z18" s="686">
        <v>0</v>
      </c>
      <c r="AA18" s="686"/>
      <c r="AB18" s="686"/>
      <c r="AC18" s="686"/>
      <c r="AD18" s="687">
        <v>1945</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v>331115</v>
      </c>
      <c r="BH18" s="684"/>
      <c r="BI18" s="684"/>
      <c r="BJ18" s="684"/>
      <c r="BK18" s="684"/>
      <c r="BL18" s="684"/>
      <c r="BM18" s="684"/>
      <c r="BN18" s="685"/>
      <c r="BO18" s="686">
        <v>10.9</v>
      </c>
      <c r="BP18" s="686"/>
      <c r="BQ18" s="686"/>
      <c r="BR18" s="686"/>
      <c r="BS18" s="692" t="s">
        <v>136</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136</v>
      </c>
      <c r="CS18" s="684"/>
      <c r="CT18" s="684"/>
      <c r="CU18" s="684"/>
      <c r="CV18" s="684"/>
      <c r="CW18" s="684"/>
      <c r="CX18" s="684"/>
      <c r="CY18" s="685"/>
      <c r="CZ18" s="686" t="s">
        <v>243</v>
      </c>
      <c r="DA18" s="686"/>
      <c r="DB18" s="686"/>
      <c r="DC18" s="686"/>
      <c r="DD18" s="692" t="s">
        <v>137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1439</v>
      </c>
      <c r="S19" s="684"/>
      <c r="T19" s="684"/>
      <c r="U19" s="684"/>
      <c r="V19" s="684"/>
      <c r="W19" s="684"/>
      <c r="X19" s="684"/>
      <c r="Y19" s="685"/>
      <c r="Z19" s="686">
        <v>0</v>
      </c>
      <c r="AA19" s="686"/>
      <c r="AB19" s="686"/>
      <c r="AC19" s="686"/>
      <c r="AD19" s="687">
        <v>1439</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136</v>
      </c>
      <c r="BH19" s="684"/>
      <c r="BI19" s="684"/>
      <c r="BJ19" s="684"/>
      <c r="BK19" s="684"/>
      <c r="BL19" s="684"/>
      <c r="BM19" s="684"/>
      <c r="BN19" s="685"/>
      <c r="BO19" s="686" t="s">
        <v>243</v>
      </c>
      <c r="BP19" s="686"/>
      <c r="BQ19" s="686"/>
      <c r="BR19" s="686"/>
      <c r="BS19" s="692" t="s">
        <v>136</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137</v>
      </c>
      <c r="DA19" s="686"/>
      <c r="DB19" s="686"/>
      <c r="DC19" s="686"/>
      <c r="DD19" s="692" t="s">
        <v>137</v>
      </c>
      <c r="DE19" s="684"/>
      <c r="DF19" s="684"/>
      <c r="DG19" s="684"/>
      <c r="DH19" s="684"/>
      <c r="DI19" s="684"/>
      <c r="DJ19" s="684"/>
      <c r="DK19" s="684"/>
      <c r="DL19" s="684"/>
      <c r="DM19" s="684"/>
      <c r="DN19" s="684"/>
      <c r="DO19" s="684"/>
      <c r="DP19" s="685"/>
      <c r="DQ19" s="692" t="s">
        <v>136</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175</v>
      </c>
      <c r="S20" s="684"/>
      <c r="T20" s="684"/>
      <c r="U20" s="684"/>
      <c r="V20" s="684"/>
      <c r="W20" s="684"/>
      <c r="X20" s="684"/>
      <c r="Y20" s="685"/>
      <c r="Z20" s="686">
        <v>0</v>
      </c>
      <c r="AA20" s="686"/>
      <c r="AB20" s="686"/>
      <c r="AC20" s="686"/>
      <c r="AD20" s="687">
        <v>175</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243</v>
      </c>
      <c r="BH20" s="684"/>
      <c r="BI20" s="684"/>
      <c r="BJ20" s="684"/>
      <c r="BK20" s="684"/>
      <c r="BL20" s="684"/>
      <c r="BM20" s="684"/>
      <c r="BN20" s="685"/>
      <c r="BO20" s="686" t="s">
        <v>137</v>
      </c>
      <c r="BP20" s="686"/>
      <c r="BQ20" s="686"/>
      <c r="BR20" s="686"/>
      <c r="BS20" s="692" t="s">
        <v>137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9243227</v>
      </c>
      <c r="CS20" s="684"/>
      <c r="CT20" s="684"/>
      <c r="CU20" s="684"/>
      <c r="CV20" s="684"/>
      <c r="CW20" s="684"/>
      <c r="CX20" s="684"/>
      <c r="CY20" s="685"/>
      <c r="CZ20" s="686">
        <v>100</v>
      </c>
      <c r="DA20" s="686"/>
      <c r="DB20" s="686"/>
      <c r="DC20" s="686"/>
      <c r="DD20" s="692">
        <v>1299964</v>
      </c>
      <c r="DE20" s="684"/>
      <c r="DF20" s="684"/>
      <c r="DG20" s="684"/>
      <c r="DH20" s="684"/>
      <c r="DI20" s="684"/>
      <c r="DJ20" s="684"/>
      <c r="DK20" s="684"/>
      <c r="DL20" s="684"/>
      <c r="DM20" s="684"/>
      <c r="DN20" s="684"/>
      <c r="DO20" s="684"/>
      <c r="DP20" s="685"/>
      <c r="DQ20" s="692">
        <v>7110593</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15988</v>
      </c>
      <c r="S21" s="684"/>
      <c r="T21" s="684"/>
      <c r="U21" s="684"/>
      <c r="V21" s="684"/>
      <c r="W21" s="684"/>
      <c r="X21" s="684"/>
      <c r="Y21" s="685"/>
      <c r="Z21" s="686">
        <v>0.2</v>
      </c>
      <c r="AA21" s="686"/>
      <c r="AB21" s="686"/>
      <c r="AC21" s="686"/>
      <c r="AD21" s="687">
        <v>15988</v>
      </c>
      <c r="AE21" s="687"/>
      <c r="AF21" s="687"/>
      <c r="AG21" s="687"/>
      <c r="AH21" s="687"/>
      <c r="AI21" s="687"/>
      <c r="AJ21" s="687"/>
      <c r="AK21" s="687"/>
      <c r="AL21" s="688">
        <v>0.3</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136</v>
      </c>
      <c r="BH21" s="684"/>
      <c r="BI21" s="684"/>
      <c r="BJ21" s="684"/>
      <c r="BK21" s="684"/>
      <c r="BL21" s="684"/>
      <c r="BM21" s="684"/>
      <c r="BN21" s="685"/>
      <c r="BO21" s="686" t="s">
        <v>136</v>
      </c>
      <c r="BP21" s="686"/>
      <c r="BQ21" s="686"/>
      <c r="BR21" s="686"/>
      <c r="BS21" s="692" t="s">
        <v>136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2405256</v>
      </c>
      <c r="S22" s="684"/>
      <c r="T22" s="684"/>
      <c r="U22" s="684"/>
      <c r="V22" s="684"/>
      <c r="W22" s="684"/>
      <c r="X22" s="684"/>
      <c r="Y22" s="685"/>
      <c r="Z22" s="686">
        <v>24.4</v>
      </c>
      <c r="AA22" s="686"/>
      <c r="AB22" s="686"/>
      <c r="AC22" s="686"/>
      <c r="AD22" s="687">
        <v>2140682</v>
      </c>
      <c r="AE22" s="687"/>
      <c r="AF22" s="687"/>
      <c r="AG22" s="687"/>
      <c r="AH22" s="687"/>
      <c r="AI22" s="687"/>
      <c r="AJ22" s="687"/>
      <c r="AK22" s="687"/>
      <c r="AL22" s="688">
        <v>41.5</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137</v>
      </c>
      <c r="BP22" s="686"/>
      <c r="BQ22" s="686"/>
      <c r="BR22" s="686"/>
      <c r="BS22" s="692" t="s">
        <v>136</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2140682</v>
      </c>
      <c r="S23" s="684"/>
      <c r="T23" s="684"/>
      <c r="U23" s="684"/>
      <c r="V23" s="684"/>
      <c r="W23" s="684"/>
      <c r="X23" s="684"/>
      <c r="Y23" s="685"/>
      <c r="Z23" s="686">
        <v>21.7</v>
      </c>
      <c r="AA23" s="686"/>
      <c r="AB23" s="686"/>
      <c r="AC23" s="686"/>
      <c r="AD23" s="687">
        <v>2140682</v>
      </c>
      <c r="AE23" s="687"/>
      <c r="AF23" s="687"/>
      <c r="AG23" s="687"/>
      <c r="AH23" s="687"/>
      <c r="AI23" s="687"/>
      <c r="AJ23" s="687"/>
      <c r="AK23" s="687"/>
      <c r="AL23" s="688">
        <v>41.5</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243</v>
      </c>
      <c r="BH23" s="684"/>
      <c r="BI23" s="684"/>
      <c r="BJ23" s="684"/>
      <c r="BK23" s="684"/>
      <c r="BL23" s="684"/>
      <c r="BM23" s="684"/>
      <c r="BN23" s="685"/>
      <c r="BO23" s="686" t="s">
        <v>137</v>
      </c>
      <c r="BP23" s="686"/>
      <c r="BQ23" s="686"/>
      <c r="BR23" s="686"/>
      <c r="BS23" s="692" t="s">
        <v>136</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264574</v>
      </c>
      <c r="S24" s="684"/>
      <c r="T24" s="684"/>
      <c r="U24" s="684"/>
      <c r="V24" s="684"/>
      <c r="W24" s="684"/>
      <c r="X24" s="684"/>
      <c r="Y24" s="685"/>
      <c r="Z24" s="686">
        <v>2.7</v>
      </c>
      <c r="AA24" s="686"/>
      <c r="AB24" s="686"/>
      <c r="AC24" s="686"/>
      <c r="AD24" s="687" t="s">
        <v>243</v>
      </c>
      <c r="AE24" s="687"/>
      <c r="AF24" s="687"/>
      <c r="AG24" s="687"/>
      <c r="AH24" s="687"/>
      <c r="AI24" s="687"/>
      <c r="AJ24" s="687"/>
      <c r="AK24" s="687"/>
      <c r="AL24" s="688" t="s">
        <v>136</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136</v>
      </c>
      <c r="BH24" s="684"/>
      <c r="BI24" s="684"/>
      <c r="BJ24" s="684"/>
      <c r="BK24" s="684"/>
      <c r="BL24" s="684"/>
      <c r="BM24" s="684"/>
      <c r="BN24" s="685"/>
      <c r="BO24" s="686" t="s">
        <v>136</v>
      </c>
      <c r="BP24" s="686"/>
      <c r="BQ24" s="686"/>
      <c r="BR24" s="686"/>
      <c r="BS24" s="692" t="s">
        <v>136</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3041391</v>
      </c>
      <c r="CS24" s="673"/>
      <c r="CT24" s="673"/>
      <c r="CU24" s="673"/>
      <c r="CV24" s="673"/>
      <c r="CW24" s="673"/>
      <c r="CX24" s="673"/>
      <c r="CY24" s="674"/>
      <c r="CZ24" s="677">
        <v>32.9</v>
      </c>
      <c r="DA24" s="678"/>
      <c r="DB24" s="678"/>
      <c r="DC24" s="697"/>
      <c r="DD24" s="722">
        <v>2281254</v>
      </c>
      <c r="DE24" s="673"/>
      <c r="DF24" s="673"/>
      <c r="DG24" s="673"/>
      <c r="DH24" s="673"/>
      <c r="DI24" s="673"/>
      <c r="DJ24" s="673"/>
      <c r="DK24" s="674"/>
      <c r="DL24" s="722">
        <v>2276857</v>
      </c>
      <c r="DM24" s="673"/>
      <c r="DN24" s="673"/>
      <c r="DO24" s="673"/>
      <c r="DP24" s="673"/>
      <c r="DQ24" s="673"/>
      <c r="DR24" s="673"/>
      <c r="DS24" s="673"/>
      <c r="DT24" s="673"/>
      <c r="DU24" s="673"/>
      <c r="DV24" s="674"/>
      <c r="DW24" s="677">
        <v>42.7</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243</v>
      </c>
      <c r="S25" s="684"/>
      <c r="T25" s="684"/>
      <c r="U25" s="684"/>
      <c r="V25" s="684"/>
      <c r="W25" s="684"/>
      <c r="X25" s="684"/>
      <c r="Y25" s="685"/>
      <c r="Z25" s="686" t="s">
        <v>243</v>
      </c>
      <c r="AA25" s="686"/>
      <c r="AB25" s="686"/>
      <c r="AC25" s="686"/>
      <c r="AD25" s="687" t="s">
        <v>136</v>
      </c>
      <c r="AE25" s="687"/>
      <c r="AF25" s="687"/>
      <c r="AG25" s="687"/>
      <c r="AH25" s="687"/>
      <c r="AI25" s="687"/>
      <c r="AJ25" s="687"/>
      <c r="AK25" s="687"/>
      <c r="AL25" s="688" t="s">
        <v>137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137</v>
      </c>
      <c r="BP25" s="686"/>
      <c r="BQ25" s="686"/>
      <c r="BR25" s="686"/>
      <c r="BS25" s="692" t="s">
        <v>137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1476388</v>
      </c>
      <c r="CS25" s="719"/>
      <c r="CT25" s="719"/>
      <c r="CU25" s="719"/>
      <c r="CV25" s="719"/>
      <c r="CW25" s="719"/>
      <c r="CX25" s="719"/>
      <c r="CY25" s="720"/>
      <c r="CZ25" s="688">
        <v>16</v>
      </c>
      <c r="DA25" s="717"/>
      <c r="DB25" s="717"/>
      <c r="DC25" s="721"/>
      <c r="DD25" s="692">
        <v>1164367</v>
      </c>
      <c r="DE25" s="719"/>
      <c r="DF25" s="719"/>
      <c r="DG25" s="719"/>
      <c r="DH25" s="719"/>
      <c r="DI25" s="719"/>
      <c r="DJ25" s="719"/>
      <c r="DK25" s="720"/>
      <c r="DL25" s="692">
        <v>1160080</v>
      </c>
      <c r="DM25" s="719"/>
      <c r="DN25" s="719"/>
      <c r="DO25" s="719"/>
      <c r="DP25" s="719"/>
      <c r="DQ25" s="719"/>
      <c r="DR25" s="719"/>
      <c r="DS25" s="719"/>
      <c r="DT25" s="719"/>
      <c r="DU25" s="719"/>
      <c r="DV25" s="720"/>
      <c r="DW25" s="688">
        <v>21.7</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5735026</v>
      </c>
      <c r="S26" s="684"/>
      <c r="T26" s="684"/>
      <c r="U26" s="684"/>
      <c r="V26" s="684"/>
      <c r="W26" s="684"/>
      <c r="X26" s="684"/>
      <c r="Y26" s="685"/>
      <c r="Z26" s="686">
        <v>58.1</v>
      </c>
      <c r="AA26" s="686"/>
      <c r="AB26" s="686"/>
      <c r="AC26" s="686"/>
      <c r="AD26" s="687">
        <v>5139338</v>
      </c>
      <c r="AE26" s="687"/>
      <c r="AF26" s="687"/>
      <c r="AG26" s="687"/>
      <c r="AH26" s="687"/>
      <c r="AI26" s="687"/>
      <c r="AJ26" s="687"/>
      <c r="AK26" s="687"/>
      <c r="AL26" s="688">
        <v>99.6</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243</v>
      </c>
      <c r="BH26" s="684"/>
      <c r="BI26" s="684"/>
      <c r="BJ26" s="684"/>
      <c r="BK26" s="684"/>
      <c r="BL26" s="684"/>
      <c r="BM26" s="684"/>
      <c r="BN26" s="685"/>
      <c r="BO26" s="686" t="s">
        <v>137</v>
      </c>
      <c r="BP26" s="686"/>
      <c r="BQ26" s="686"/>
      <c r="BR26" s="686"/>
      <c r="BS26" s="692" t="s">
        <v>136</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838194</v>
      </c>
      <c r="CS26" s="684"/>
      <c r="CT26" s="684"/>
      <c r="CU26" s="684"/>
      <c r="CV26" s="684"/>
      <c r="CW26" s="684"/>
      <c r="CX26" s="684"/>
      <c r="CY26" s="685"/>
      <c r="CZ26" s="688">
        <v>9.1</v>
      </c>
      <c r="DA26" s="717"/>
      <c r="DB26" s="717"/>
      <c r="DC26" s="721"/>
      <c r="DD26" s="692">
        <v>589799</v>
      </c>
      <c r="DE26" s="684"/>
      <c r="DF26" s="684"/>
      <c r="DG26" s="684"/>
      <c r="DH26" s="684"/>
      <c r="DI26" s="684"/>
      <c r="DJ26" s="684"/>
      <c r="DK26" s="685"/>
      <c r="DL26" s="692" t="s">
        <v>243</v>
      </c>
      <c r="DM26" s="684"/>
      <c r="DN26" s="684"/>
      <c r="DO26" s="684"/>
      <c r="DP26" s="684"/>
      <c r="DQ26" s="684"/>
      <c r="DR26" s="684"/>
      <c r="DS26" s="684"/>
      <c r="DT26" s="684"/>
      <c r="DU26" s="684"/>
      <c r="DV26" s="685"/>
      <c r="DW26" s="688" t="s">
        <v>136</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1125</v>
      </c>
      <c r="S27" s="684"/>
      <c r="T27" s="684"/>
      <c r="U27" s="684"/>
      <c r="V27" s="684"/>
      <c r="W27" s="684"/>
      <c r="X27" s="684"/>
      <c r="Y27" s="685"/>
      <c r="Z27" s="686">
        <v>0</v>
      </c>
      <c r="AA27" s="686"/>
      <c r="AB27" s="686"/>
      <c r="AC27" s="686"/>
      <c r="AD27" s="687">
        <v>1125</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3038025</v>
      </c>
      <c r="BH27" s="684"/>
      <c r="BI27" s="684"/>
      <c r="BJ27" s="684"/>
      <c r="BK27" s="684"/>
      <c r="BL27" s="684"/>
      <c r="BM27" s="684"/>
      <c r="BN27" s="685"/>
      <c r="BO27" s="686">
        <v>100</v>
      </c>
      <c r="BP27" s="686"/>
      <c r="BQ27" s="686"/>
      <c r="BR27" s="686"/>
      <c r="BS27" s="692" t="s">
        <v>137</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622555</v>
      </c>
      <c r="CS27" s="719"/>
      <c r="CT27" s="719"/>
      <c r="CU27" s="719"/>
      <c r="CV27" s="719"/>
      <c r="CW27" s="719"/>
      <c r="CX27" s="719"/>
      <c r="CY27" s="720"/>
      <c r="CZ27" s="688">
        <v>6.7</v>
      </c>
      <c r="DA27" s="717"/>
      <c r="DB27" s="717"/>
      <c r="DC27" s="721"/>
      <c r="DD27" s="692">
        <v>201023</v>
      </c>
      <c r="DE27" s="719"/>
      <c r="DF27" s="719"/>
      <c r="DG27" s="719"/>
      <c r="DH27" s="719"/>
      <c r="DI27" s="719"/>
      <c r="DJ27" s="719"/>
      <c r="DK27" s="720"/>
      <c r="DL27" s="692">
        <v>200913</v>
      </c>
      <c r="DM27" s="719"/>
      <c r="DN27" s="719"/>
      <c r="DO27" s="719"/>
      <c r="DP27" s="719"/>
      <c r="DQ27" s="719"/>
      <c r="DR27" s="719"/>
      <c r="DS27" s="719"/>
      <c r="DT27" s="719"/>
      <c r="DU27" s="719"/>
      <c r="DV27" s="720"/>
      <c r="DW27" s="688">
        <v>3.8</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25095</v>
      </c>
      <c r="S28" s="684"/>
      <c r="T28" s="684"/>
      <c r="U28" s="684"/>
      <c r="V28" s="684"/>
      <c r="W28" s="684"/>
      <c r="X28" s="684"/>
      <c r="Y28" s="685"/>
      <c r="Z28" s="686">
        <v>0.3</v>
      </c>
      <c r="AA28" s="686"/>
      <c r="AB28" s="686"/>
      <c r="AC28" s="686"/>
      <c r="AD28" s="687" t="s">
        <v>243</v>
      </c>
      <c r="AE28" s="687"/>
      <c r="AF28" s="687"/>
      <c r="AG28" s="687"/>
      <c r="AH28" s="687"/>
      <c r="AI28" s="687"/>
      <c r="AJ28" s="687"/>
      <c r="AK28" s="687"/>
      <c r="AL28" s="688" t="s">
        <v>243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942448</v>
      </c>
      <c r="CS28" s="684"/>
      <c r="CT28" s="684"/>
      <c r="CU28" s="684"/>
      <c r="CV28" s="684"/>
      <c r="CW28" s="684"/>
      <c r="CX28" s="684"/>
      <c r="CY28" s="685"/>
      <c r="CZ28" s="688">
        <v>10.199999999999999</v>
      </c>
      <c r="DA28" s="717"/>
      <c r="DB28" s="717"/>
      <c r="DC28" s="721"/>
      <c r="DD28" s="692">
        <v>915864</v>
      </c>
      <c r="DE28" s="684"/>
      <c r="DF28" s="684"/>
      <c r="DG28" s="684"/>
      <c r="DH28" s="684"/>
      <c r="DI28" s="684"/>
      <c r="DJ28" s="684"/>
      <c r="DK28" s="685"/>
      <c r="DL28" s="692">
        <v>915864</v>
      </c>
      <c r="DM28" s="684"/>
      <c r="DN28" s="684"/>
      <c r="DO28" s="684"/>
      <c r="DP28" s="684"/>
      <c r="DQ28" s="684"/>
      <c r="DR28" s="684"/>
      <c r="DS28" s="684"/>
      <c r="DT28" s="684"/>
      <c r="DU28" s="684"/>
      <c r="DV28" s="685"/>
      <c r="DW28" s="688">
        <v>17.2</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91317</v>
      </c>
      <c r="S29" s="684"/>
      <c r="T29" s="684"/>
      <c r="U29" s="684"/>
      <c r="V29" s="684"/>
      <c r="W29" s="684"/>
      <c r="X29" s="684"/>
      <c r="Y29" s="685"/>
      <c r="Z29" s="686">
        <v>0.9</v>
      </c>
      <c r="AA29" s="686"/>
      <c r="AB29" s="686"/>
      <c r="AC29" s="686"/>
      <c r="AD29" s="687">
        <v>8833</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303</v>
      </c>
      <c r="CE29" s="728"/>
      <c r="CF29" s="698" t="s">
        <v>304</v>
      </c>
      <c r="CG29" s="699"/>
      <c r="CH29" s="699"/>
      <c r="CI29" s="699"/>
      <c r="CJ29" s="699"/>
      <c r="CK29" s="699"/>
      <c r="CL29" s="699"/>
      <c r="CM29" s="699"/>
      <c r="CN29" s="699"/>
      <c r="CO29" s="699"/>
      <c r="CP29" s="699"/>
      <c r="CQ29" s="700"/>
      <c r="CR29" s="683">
        <v>942448</v>
      </c>
      <c r="CS29" s="719"/>
      <c r="CT29" s="719"/>
      <c r="CU29" s="719"/>
      <c r="CV29" s="719"/>
      <c r="CW29" s="719"/>
      <c r="CX29" s="719"/>
      <c r="CY29" s="720"/>
      <c r="CZ29" s="688">
        <v>10.199999999999999</v>
      </c>
      <c r="DA29" s="717"/>
      <c r="DB29" s="717"/>
      <c r="DC29" s="721"/>
      <c r="DD29" s="692">
        <v>915864</v>
      </c>
      <c r="DE29" s="719"/>
      <c r="DF29" s="719"/>
      <c r="DG29" s="719"/>
      <c r="DH29" s="719"/>
      <c r="DI29" s="719"/>
      <c r="DJ29" s="719"/>
      <c r="DK29" s="720"/>
      <c r="DL29" s="692">
        <v>915864</v>
      </c>
      <c r="DM29" s="719"/>
      <c r="DN29" s="719"/>
      <c r="DO29" s="719"/>
      <c r="DP29" s="719"/>
      <c r="DQ29" s="719"/>
      <c r="DR29" s="719"/>
      <c r="DS29" s="719"/>
      <c r="DT29" s="719"/>
      <c r="DU29" s="719"/>
      <c r="DV29" s="720"/>
      <c r="DW29" s="688">
        <v>17.2</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15854</v>
      </c>
      <c r="S30" s="684"/>
      <c r="T30" s="684"/>
      <c r="U30" s="684"/>
      <c r="V30" s="684"/>
      <c r="W30" s="684"/>
      <c r="X30" s="684"/>
      <c r="Y30" s="685"/>
      <c r="Z30" s="686">
        <v>0.2</v>
      </c>
      <c r="AA30" s="686"/>
      <c r="AB30" s="686"/>
      <c r="AC30" s="686"/>
      <c r="AD30" s="687">
        <v>25</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9"/>
      <c r="CE30" s="730"/>
      <c r="CF30" s="698" t="s">
        <v>308</v>
      </c>
      <c r="CG30" s="699"/>
      <c r="CH30" s="699"/>
      <c r="CI30" s="699"/>
      <c r="CJ30" s="699"/>
      <c r="CK30" s="699"/>
      <c r="CL30" s="699"/>
      <c r="CM30" s="699"/>
      <c r="CN30" s="699"/>
      <c r="CO30" s="699"/>
      <c r="CP30" s="699"/>
      <c r="CQ30" s="700"/>
      <c r="CR30" s="683">
        <v>875741</v>
      </c>
      <c r="CS30" s="684"/>
      <c r="CT30" s="684"/>
      <c r="CU30" s="684"/>
      <c r="CV30" s="684"/>
      <c r="CW30" s="684"/>
      <c r="CX30" s="684"/>
      <c r="CY30" s="685"/>
      <c r="CZ30" s="688">
        <v>9.5</v>
      </c>
      <c r="DA30" s="717"/>
      <c r="DB30" s="717"/>
      <c r="DC30" s="721"/>
      <c r="DD30" s="692">
        <v>852214</v>
      </c>
      <c r="DE30" s="684"/>
      <c r="DF30" s="684"/>
      <c r="DG30" s="684"/>
      <c r="DH30" s="684"/>
      <c r="DI30" s="684"/>
      <c r="DJ30" s="684"/>
      <c r="DK30" s="685"/>
      <c r="DL30" s="692">
        <v>852214</v>
      </c>
      <c r="DM30" s="684"/>
      <c r="DN30" s="684"/>
      <c r="DO30" s="684"/>
      <c r="DP30" s="684"/>
      <c r="DQ30" s="684"/>
      <c r="DR30" s="684"/>
      <c r="DS30" s="684"/>
      <c r="DT30" s="684"/>
      <c r="DU30" s="684"/>
      <c r="DV30" s="685"/>
      <c r="DW30" s="688">
        <v>16</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835654</v>
      </c>
      <c r="S31" s="684"/>
      <c r="T31" s="684"/>
      <c r="U31" s="684"/>
      <c r="V31" s="684"/>
      <c r="W31" s="684"/>
      <c r="X31" s="684"/>
      <c r="Y31" s="685"/>
      <c r="Z31" s="686">
        <v>8.5</v>
      </c>
      <c r="AA31" s="686"/>
      <c r="AB31" s="686"/>
      <c r="AC31" s="686"/>
      <c r="AD31" s="687" t="s">
        <v>136</v>
      </c>
      <c r="AE31" s="687"/>
      <c r="AF31" s="687"/>
      <c r="AG31" s="687"/>
      <c r="AH31" s="687"/>
      <c r="AI31" s="687"/>
      <c r="AJ31" s="687"/>
      <c r="AK31" s="687"/>
      <c r="AL31" s="688" t="s">
        <v>137</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99.6</v>
      </c>
      <c r="BH31" s="738"/>
      <c r="BI31" s="738"/>
      <c r="BJ31" s="738"/>
      <c r="BK31" s="738"/>
      <c r="BL31" s="738"/>
      <c r="BM31" s="678">
        <v>97.7</v>
      </c>
      <c r="BN31" s="738"/>
      <c r="BO31" s="738"/>
      <c r="BP31" s="738"/>
      <c r="BQ31" s="739"/>
      <c r="BR31" s="751">
        <v>99.4</v>
      </c>
      <c r="BS31" s="738"/>
      <c r="BT31" s="738"/>
      <c r="BU31" s="738"/>
      <c r="BV31" s="738"/>
      <c r="BW31" s="738"/>
      <c r="BX31" s="678">
        <v>97.5</v>
      </c>
      <c r="BY31" s="738"/>
      <c r="BZ31" s="738"/>
      <c r="CA31" s="738"/>
      <c r="CB31" s="739"/>
      <c r="CD31" s="729"/>
      <c r="CE31" s="730"/>
      <c r="CF31" s="698" t="s">
        <v>312</v>
      </c>
      <c r="CG31" s="699"/>
      <c r="CH31" s="699"/>
      <c r="CI31" s="699"/>
      <c r="CJ31" s="699"/>
      <c r="CK31" s="699"/>
      <c r="CL31" s="699"/>
      <c r="CM31" s="699"/>
      <c r="CN31" s="699"/>
      <c r="CO31" s="699"/>
      <c r="CP31" s="699"/>
      <c r="CQ31" s="700"/>
      <c r="CR31" s="683">
        <v>66707</v>
      </c>
      <c r="CS31" s="719"/>
      <c r="CT31" s="719"/>
      <c r="CU31" s="719"/>
      <c r="CV31" s="719"/>
      <c r="CW31" s="719"/>
      <c r="CX31" s="719"/>
      <c r="CY31" s="720"/>
      <c r="CZ31" s="688">
        <v>0.7</v>
      </c>
      <c r="DA31" s="717"/>
      <c r="DB31" s="717"/>
      <c r="DC31" s="721"/>
      <c r="DD31" s="692">
        <v>63650</v>
      </c>
      <c r="DE31" s="719"/>
      <c r="DF31" s="719"/>
      <c r="DG31" s="719"/>
      <c r="DH31" s="719"/>
      <c r="DI31" s="719"/>
      <c r="DJ31" s="719"/>
      <c r="DK31" s="720"/>
      <c r="DL31" s="692">
        <v>63650</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33" t="s">
        <v>313</v>
      </c>
      <c r="C32" s="734"/>
      <c r="D32" s="734"/>
      <c r="E32" s="734"/>
      <c r="F32" s="734"/>
      <c r="G32" s="734"/>
      <c r="H32" s="734"/>
      <c r="I32" s="734"/>
      <c r="J32" s="734"/>
      <c r="K32" s="734"/>
      <c r="L32" s="734"/>
      <c r="M32" s="734"/>
      <c r="N32" s="734"/>
      <c r="O32" s="734"/>
      <c r="P32" s="734"/>
      <c r="Q32" s="735"/>
      <c r="R32" s="683" t="s">
        <v>137</v>
      </c>
      <c r="S32" s="684"/>
      <c r="T32" s="684"/>
      <c r="U32" s="684"/>
      <c r="V32" s="684"/>
      <c r="W32" s="684"/>
      <c r="X32" s="684"/>
      <c r="Y32" s="685"/>
      <c r="Z32" s="686" t="s">
        <v>243</v>
      </c>
      <c r="AA32" s="686"/>
      <c r="AB32" s="686"/>
      <c r="AC32" s="686"/>
      <c r="AD32" s="687" t="s">
        <v>137</v>
      </c>
      <c r="AE32" s="687"/>
      <c r="AF32" s="687"/>
      <c r="AG32" s="687"/>
      <c r="AH32" s="687"/>
      <c r="AI32" s="687"/>
      <c r="AJ32" s="687"/>
      <c r="AK32" s="687"/>
      <c r="AL32" s="688" t="s">
        <v>136</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99.2</v>
      </c>
      <c r="BH32" s="719"/>
      <c r="BI32" s="719"/>
      <c r="BJ32" s="719"/>
      <c r="BK32" s="719"/>
      <c r="BL32" s="719"/>
      <c r="BM32" s="689">
        <v>98.3</v>
      </c>
      <c r="BN32" s="749"/>
      <c r="BO32" s="749"/>
      <c r="BP32" s="749"/>
      <c r="BQ32" s="750"/>
      <c r="BR32" s="752">
        <v>98.3</v>
      </c>
      <c r="BS32" s="719"/>
      <c r="BT32" s="719"/>
      <c r="BU32" s="719"/>
      <c r="BV32" s="719"/>
      <c r="BW32" s="719"/>
      <c r="BX32" s="689">
        <v>96.9</v>
      </c>
      <c r="BY32" s="749"/>
      <c r="BZ32" s="749"/>
      <c r="CA32" s="749"/>
      <c r="CB32" s="750"/>
      <c r="CD32" s="731"/>
      <c r="CE32" s="732"/>
      <c r="CF32" s="698" t="s">
        <v>316</v>
      </c>
      <c r="CG32" s="699"/>
      <c r="CH32" s="699"/>
      <c r="CI32" s="699"/>
      <c r="CJ32" s="699"/>
      <c r="CK32" s="699"/>
      <c r="CL32" s="699"/>
      <c r="CM32" s="699"/>
      <c r="CN32" s="699"/>
      <c r="CO32" s="699"/>
      <c r="CP32" s="699"/>
      <c r="CQ32" s="700"/>
      <c r="CR32" s="683" t="s">
        <v>136</v>
      </c>
      <c r="CS32" s="684"/>
      <c r="CT32" s="684"/>
      <c r="CU32" s="684"/>
      <c r="CV32" s="684"/>
      <c r="CW32" s="684"/>
      <c r="CX32" s="684"/>
      <c r="CY32" s="685"/>
      <c r="CZ32" s="688" t="s">
        <v>243</v>
      </c>
      <c r="DA32" s="717"/>
      <c r="DB32" s="717"/>
      <c r="DC32" s="721"/>
      <c r="DD32" s="692" t="s">
        <v>137</v>
      </c>
      <c r="DE32" s="684"/>
      <c r="DF32" s="684"/>
      <c r="DG32" s="684"/>
      <c r="DH32" s="684"/>
      <c r="DI32" s="684"/>
      <c r="DJ32" s="684"/>
      <c r="DK32" s="685"/>
      <c r="DL32" s="692" t="s">
        <v>137</v>
      </c>
      <c r="DM32" s="684"/>
      <c r="DN32" s="684"/>
      <c r="DO32" s="684"/>
      <c r="DP32" s="684"/>
      <c r="DQ32" s="684"/>
      <c r="DR32" s="684"/>
      <c r="DS32" s="684"/>
      <c r="DT32" s="684"/>
      <c r="DU32" s="684"/>
      <c r="DV32" s="685"/>
      <c r="DW32" s="688" t="s">
        <v>136</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1068290</v>
      </c>
      <c r="S33" s="684"/>
      <c r="T33" s="684"/>
      <c r="U33" s="684"/>
      <c r="V33" s="684"/>
      <c r="W33" s="684"/>
      <c r="X33" s="684"/>
      <c r="Y33" s="685"/>
      <c r="Z33" s="686">
        <v>10.8</v>
      </c>
      <c r="AA33" s="686"/>
      <c r="AB33" s="686"/>
      <c r="AC33" s="686"/>
      <c r="AD33" s="687" t="s">
        <v>243</v>
      </c>
      <c r="AE33" s="687"/>
      <c r="AF33" s="687"/>
      <c r="AG33" s="687"/>
      <c r="AH33" s="687"/>
      <c r="AI33" s="687"/>
      <c r="AJ33" s="687"/>
      <c r="AK33" s="687"/>
      <c r="AL33" s="688" t="s">
        <v>243</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99.6</v>
      </c>
      <c r="BH33" s="754"/>
      <c r="BI33" s="754"/>
      <c r="BJ33" s="754"/>
      <c r="BK33" s="754"/>
      <c r="BL33" s="754"/>
      <c r="BM33" s="755">
        <v>97.3</v>
      </c>
      <c r="BN33" s="754"/>
      <c r="BO33" s="754"/>
      <c r="BP33" s="754"/>
      <c r="BQ33" s="756"/>
      <c r="BR33" s="753">
        <v>99.5</v>
      </c>
      <c r="BS33" s="754"/>
      <c r="BT33" s="754"/>
      <c r="BU33" s="754"/>
      <c r="BV33" s="754"/>
      <c r="BW33" s="754"/>
      <c r="BX33" s="755">
        <v>97.2</v>
      </c>
      <c r="BY33" s="754"/>
      <c r="BZ33" s="754"/>
      <c r="CA33" s="754"/>
      <c r="CB33" s="756"/>
      <c r="CD33" s="698" t="s">
        <v>319</v>
      </c>
      <c r="CE33" s="699"/>
      <c r="CF33" s="699"/>
      <c r="CG33" s="699"/>
      <c r="CH33" s="699"/>
      <c r="CI33" s="699"/>
      <c r="CJ33" s="699"/>
      <c r="CK33" s="699"/>
      <c r="CL33" s="699"/>
      <c r="CM33" s="699"/>
      <c r="CN33" s="699"/>
      <c r="CO33" s="699"/>
      <c r="CP33" s="699"/>
      <c r="CQ33" s="700"/>
      <c r="CR33" s="683">
        <v>4684537</v>
      </c>
      <c r="CS33" s="719"/>
      <c r="CT33" s="719"/>
      <c r="CU33" s="719"/>
      <c r="CV33" s="719"/>
      <c r="CW33" s="719"/>
      <c r="CX33" s="719"/>
      <c r="CY33" s="720"/>
      <c r="CZ33" s="688">
        <v>50.7</v>
      </c>
      <c r="DA33" s="717"/>
      <c r="DB33" s="717"/>
      <c r="DC33" s="721"/>
      <c r="DD33" s="692">
        <v>3769732</v>
      </c>
      <c r="DE33" s="719"/>
      <c r="DF33" s="719"/>
      <c r="DG33" s="719"/>
      <c r="DH33" s="719"/>
      <c r="DI33" s="719"/>
      <c r="DJ33" s="719"/>
      <c r="DK33" s="720"/>
      <c r="DL33" s="692">
        <v>2277497</v>
      </c>
      <c r="DM33" s="719"/>
      <c r="DN33" s="719"/>
      <c r="DO33" s="719"/>
      <c r="DP33" s="719"/>
      <c r="DQ33" s="719"/>
      <c r="DR33" s="719"/>
      <c r="DS33" s="719"/>
      <c r="DT33" s="719"/>
      <c r="DU33" s="719"/>
      <c r="DV33" s="720"/>
      <c r="DW33" s="688">
        <v>42.7</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69788</v>
      </c>
      <c r="S34" s="684"/>
      <c r="T34" s="684"/>
      <c r="U34" s="684"/>
      <c r="V34" s="684"/>
      <c r="W34" s="684"/>
      <c r="X34" s="684"/>
      <c r="Y34" s="685"/>
      <c r="Z34" s="686">
        <v>0.7</v>
      </c>
      <c r="AA34" s="686"/>
      <c r="AB34" s="686"/>
      <c r="AC34" s="686"/>
      <c r="AD34" s="687" t="s">
        <v>136</v>
      </c>
      <c r="AE34" s="687"/>
      <c r="AF34" s="687"/>
      <c r="AG34" s="687"/>
      <c r="AH34" s="687"/>
      <c r="AI34" s="687"/>
      <c r="AJ34" s="687"/>
      <c r="AK34" s="687"/>
      <c r="AL34" s="688" t="s">
        <v>136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1326387</v>
      </c>
      <c r="CS34" s="684"/>
      <c r="CT34" s="684"/>
      <c r="CU34" s="684"/>
      <c r="CV34" s="684"/>
      <c r="CW34" s="684"/>
      <c r="CX34" s="684"/>
      <c r="CY34" s="685"/>
      <c r="CZ34" s="688">
        <v>14.3</v>
      </c>
      <c r="DA34" s="717"/>
      <c r="DB34" s="717"/>
      <c r="DC34" s="721"/>
      <c r="DD34" s="692">
        <v>1002657</v>
      </c>
      <c r="DE34" s="684"/>
      <c r="DF34" s="684"/>
      <c r="DG34" s="684"/>
      <c r="DH34" s="684"/>
      <c r="DI34" s="684"/>
      <c r="DJ34" s="684"/>
      <c r="DK34" s="685"/>
      <c r="DL34" s="692">
        <v>904226</v>
      </c>
      <c r="DM34" s="684"/>
      <c r="DN34" s="684"/>
      <c r="DO34" s="684"/>
      <c r="DP34" s="684"/>
      <c r="DQ34" s="684"/>
      <c r="DR34" s="684"/>
      <c r="DS34" s="684"/>
      <c r="DT34" s="684"/>
      <c r="DU34" s="684"/>
      <c r="DV34" s="685"/>
      <c r="DW34" s="688">
        <v>16.899999999999999</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22255</v>
      </c>
      <c r="S35" s="684"/>
      <c r="T35" s="684"/>
      <c r="U35" s="684"/>
      <c r="V35" s="684"/>
      <c r="W35" s="684"/>
      <c r="X35" s="684"/>
      <c r="Y35" s="685"/>
      <c r="Z35" s="686">
        <v>0.2</v>
      </c>
      <c r="AA35" s="686"/>
      <c r="AB35" s="686"/>
      <c r="AC35" s="686"/>
      <c r="AD35" s="687" t="s">
        <v>136</v>
      </c>
      <c r="AE35" s="687"/>
      <c r="AF35" s="687"/>
      <c r="AG35" s="687"/>
      <c r="AH35" s="687"/>
      <c r="AI35" s="687"/>
      <c r="AJ35" s="687"/>
      <c r="AK35" s="687"/>
      <c r="AL35" s="688" t="s">
        <v>136</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149200</v>
      </c>
      <c r="CS35" s="719"/>
      <c r="CT35" s="719"/>
      <c r="CU35" s="719"/>
      <c r="CV35" s="719"/>
      <c r="CW35" s="719"/>
      <c r="CX35" s="719"/>
      <c r="CY35" s="720"/>
      <c r="CZ35" s="688">
        <v>1.6</v>
      </c>
      <c r="DA35" s="717"/>
      <c r="DB35" s="717"/>
      <c r="DC35" s="721"/>
      <c r="DD35" s="692">
        <v>96651</v>
      </c>
      <c r="DE35" s="719"/>
      <c r="DF35" s="719"/>
      <c r="DG35" s="719"/>
      <c r="DH35" s="719"/>
      <c r="DI35" s="719"/>
      <c r="DJ35" s="719"/>
      <c r="DK35" s="720"/>
      <c r="DL35" s="692">
        <v>72014</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661946</v>
      </c>
      <c r="S36" s="684"/>
      <c r="T36" s="684"/>
      <c r="U36" s="684"/>
      <c r="V36" s="684"/>
      <c r="W36" s="684"/>
      <c r="X36" s="684"/>
      <c r="Y36" s="685"/>
      <c r="Z36" s="686">
        <v>6.7</v>
      </c>
      <c r="AA36" s="686"/>
      <c r="AB36" s="686"/>
      <c r="AC36" s="686"/>
      <c r="AD36" s="687" t="s">
        <v>136</v>
      </c>
      <c r="AE36" s="687"/>
      <c r="AF36" s="687"/>
      <c r="AG36" s="687"/>
      <c r="AH36" s="687"/>
      <c r="AI36" s="687"/>
      <c r="AJ36" s="687"/>
      <c r="AK36" s="687"/>
      <c r="AL36" s="688" t="s">
        <v>243</v>
      </c>
      <c r="AM36" s="689"/>
      <c r="AN36" s="689"/>
      <c r="AO36" s="690"/>
      <c r="AP36" s="235"/>
      <c r="AQ36" s="757" t="s">
        <v>327</v>
      </c>
      <c r="AR36" s="758"/>
      <c r="AS36" s="758"/>
      <c r="AT36" s="758"/>
      <c r="AU36" s="758"/>
      <c r="AV36" s="758"/>
      <c r="AW36" s="758"/>
      <c r="AX36" s="758"/>
      <c r="AY36" s="759"/>
      <c r="AZ36" s="672">
        <v>1150091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51999</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1133403</v>
      </c>
      <c r="CS36" s="684"/>
      <c r="CT36" s="684"/>
      <c r="CU36" s="684"/>
      <c r="CV36" s="684"/>
      <c r="CW36" s="684"/>
      <c r="CX36" s="684"/>
      <c r="CY36" s="685"/>
      <c r="CZ36" s="688">
        <v>12.3</v>
      </c>
      <c r="DA36" s="717"/>
      <c r="DB36" s="717"/>
      <c r="DC36" s="721"/>
      <c r="DD36" s="692">
        <v>832174</v>
      </c>
      <c r="DE36" s="684"/>
      <c r="DF36" s="684"/>
      <c r="DG36" s="684"/>
      <c r="DH36" s="684"/>
      <c r="DI36" s="684"/>
      <c r="DJ36" s="684"/>
      <c r="DK36" s="685"/>
      <c r="DL36" s="692">
        <v>769814</v>
      </c>
      <c r="DM36" s="684"/>
      <c r="DN36" s="684"/>
      <c r="DO36" s="684"/>
      <c r="DP36" s="684"/>
      <c r="DQ36" s="684"/>
      <c r="DR36" s="684"/>
      <c r="DS36" s="684"/>
      <c r="DT36" s="684"/>
      <c r="DU36" s="684"/>
      <c r="DV36" s="685"/>
      <c r="DW36" s="688">
        <v>14.4</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894634</v>
      </c>
      <c r="S37" s="684"/>
      <c r="T37" s="684"/>
      <c r="U37" s="684"/>
      <c r="V37" s="684"/>
      <c r="W37" s="684"/>
      <c r="X37" s="684"/>
      <c r="Y37" s="685"/>
      <c r="Z37" s="686">
        <v>9.1</v>
      </c>
      <c r="AA37" s="686"/>
      <c r="AB37" s="686"/>
      <c r="AC37" s="686"/>
      <c r="AD37" s="687" t="s">
        <v>137</v>
      </c>
      <c r="AE37" s="687"/>
      <c r="AF37" s="687"/>
      <c r="AG37" s="687"/>
      <c r="AH37" s="687"/>
      <c r="AI37" s="687"/>
      <c r="AJ37" s="687"/>
      <c r="AK37" s="687"/>
      <c r="AL37" s="688" t="s">
        <v>243</v>
      </c>
      <c r="AM37" s="689"/>
      <c r="AN37" s="689"/>
      <c r="AO37" s="690"/>
      <c r="AQ37" s="761" t="s">
        <v>331</v>
      </c>
      <c r="AR37" s="762"/>
      <c r="AS37" s="762"/>
      <c r="AT37" s="762"/>
      <c r="AU37" s="762"/>
      <c r="AV37" s="762"/>
      <c r="AW37" s="762"/>
      <c r="AX37" s="762"/>
      <c r="AY37" s="763"/>
      <c r="AZ37" s="683">
        <v>280412</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25913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355777</v>
      </c>
      <c r="CS37" s="719"/>
      <c r="CT37" s="719"/>
      <c r="CU37" s="719"/>
      <c r="CV37" s="719"/>
      <c r="CW37" s="719"/>
      <c r="CX37" s="719"/>
      <c r="CY37" s="720"/>
      <c r="CZ37" s="688">
        <v>3.8</v>
      </c>
      <c r="DA37" s="717"/>
      <c r="DB37" s="717"/>
      <c r="DC37" s="721"/>
      <c r="DD37" s="692">
        <v>279871</v>
      </c>
      <c r="DE37" s="719"/>
      <c r="DF37" s="719"/>
      <c r="DG37" s="719"/>
      <c r="DH37" s="719"/>
      <c r="DI37" s="719"/>
      <c r="DJ37" s="719"/>
      <c r="DK37" s="720"/>
      <c r="DL37" s="692">
        <v>279871</v>
      </c>
      <c r="DM37" s="719"/>
      <c r="DN37" s="719"/>
      <c r="DO37" s="719"/>
      <c r="DP37" s="719"/>
      <c r="DQ37" s="719"/>
      <c r="DR37" s="719"/>
      <c r="DS37" s="719"/>
      <c r="DT37" s="719"/>
      <c r="DU37" s="719"/>
      <c r="DV37" s="720"/>
      <c r="DW37" s="688">
        <v>5.2</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159987</v>
      </c>
      <c r="S38" s="684"/>
      <c r="T38" s="684"/>
      <c r="U38" s="684"/>
      <c r="V38" s="684"/>
      <c r="W38" s="684"/>
      <c r="X38" s="684"/>
      <c r="Y38" s="685"/>
      <c r="Z38" s="686">
        <v>1.6</v>
      </c>
      <c r="AA38" s="686"/>
      <c r="AB38" s="686"/>
      <c r="AC38" s="686"/>
      <c r="AD38" s="687">
        <v>12358</v>
      </c>
      <c r="AE38" s="687"/>
      <c r="AF38" s="687"/>
      <c r="AG38" s="687"/>
      <c r="AH38" s="687"/>
      <c r="AI38" s="687"/>
      <c r="AJ38" s="687"/>
      <c r="AK38" s="687"/>
      <c r="AL38" s="688">
        <v>0.2</v>
      </c>
      <c r="AM38" s="689"/>
      <c r="AN38" s="689"/>
      <c r="AO38" s="690"/>
      <c r="AQ38" s="761" t="s">
        <v>335</v>
      </c>
      <c r="AR38" s="762"/>
      <c r="AS38" s="762"/>
      <c r="AT38" s="762"/>
      <c r="AU38" s="762"/>
      <c r="AV38" s="762"/>
      <c r="AW38" s="762"/>
      <c r="AX38" s="762"/>
      <c r="AY38" s="763"/>
      <c r="AZ38" s="683">
        <v>76926</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1779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1073165</v>
      </c>
      <c r="CS38" s="684"/>
      <c r="CT38" s="684"/>
      <c r="CU38" s="684"/>
      <c r="CV38" s="684"/>
      <c r="CW38" s="684"/>
      <c r="CX38" s="684"/>
      <c r="CY38" s="685"/>
      <c r="CZ38" s="688">
        <v>11.6</v>
      </c>
      <c r="DA38" s="717"/>
      <c r="DB38" s="717"/>
      <c r="DC38" s="721"/>
      <c r="DD38" s="692">
        <v>862158</v>
      </c>
      <c r="DE38" s="684"/>
      <c r="DF38" s="684"/>
      <c r="DG38" s="684"/>
      <c r="DH38" s="684"/>
      <c r="DI38" s="684"/>
      <c r="DJ38" s="684"/>
      <c r="DK38" s="685"/>
      <c r="DL38" s="692">
        <v>531443</v>
      </c>
      <c r="DM38" s="684"/>
      <c r="DN38" s="684"/>
      <c r="DO38" s="684"/>
      <c r="DP38" s="684"/>
      <c r="DQ38" s="684"/>
      <c r="DR38" s="684"/>
      <c r="DS38" s="684"/>
      <c r="DT38" s="684"/>
      <c r="DU38" s="684"/>
      <c r="DV38" s="685"/>
      <c r="DW38" s="688">
        <v>10</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288200</v>
      </c>
      <c r="S39" s="684"/>
      <c r="T39" s="684"/>
      <c r="U39" s="684"/>
      <c r="V39" s="684"/>
      <c r="W39" s="684"/>
      <c r="X39" s="684"/>
      <c r="Y39" s="685"/>
      <c r="Z39" s="686">
        <v>2.9</v>
      </c>
      <c r="AA39" s="686"/>
      <c r="AB39" s="686"/>
      <c r="AC39" s="686"/>
      <c r="AD39" s="687" t="s">
        <v>136</v>
      </c>
      <c r="AE39" s="687"/>
      <c r="AF39" s="687"/>
      <c r="AG39" s="687"/>
      <c r="AH39" s="687"/>
      <c r="AI39" s="687"/>
      <c r="AJ39" s="687"/>
      <c r="AK39" s="687"/>
      <c r="AL39" s="688" t="s">
        <v>136</v>
      </c>
      <c r="AM39" s="689"/>
      <c r="AN39" s="689"/>
      <c r="AO39" s="690"/>
      <c r="AQ39" s="761" t="s">
        <v>339</v>
      </c>
      <c r="AR39" s="762"/>
      <c r="AS39" s="762"/>
      <c r="AT39" s="762"/>
      <c r="AU39" s="762"/>
      <c r="AV39" s="762"/>
      <c r="AW39" s="762"/>
      <c r="AX39" s="762"/>
      <c r="AY39" s="763"/>
      <c r="AZ39" s="683">
        <v>12597</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2835</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976887</v>
      </c>
      <c r="CS39" s="719"/>
      <c r="CT39" s="719"/>
      <c r="CU39" s="719"/>
      <c r="CV39" s="719"/>
      <c r="CW39" s="719"/>
      <c r="CX39" s="719"/>
      <c r="CY39" s="720"/>
      <c r="CZ39" s="688">
        <v>10.6</v>
      </c>
      <c r="DA39" s="717"/>
      <c r="DB39" s="717"/>
      <c r="DC39" s="721"/>
      <c r="DD39" s="692">
        <v>965597</v>
      </c>
      <c r="DE39" s="719"/>
      <c r="DF39" s="719"/>
      <c r="DG39" s="719"/>
      <c r="DH39" s="719"/>
      <c r="DI39" s="719"/>
      <c r="DJ39" s="719"/>
      <c r="DK39" s="720"/>
      <c r="DL39" s="692" t="s">
        <v>243</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137</v>
      </c>
      <c r="AA40" s="686"/>
      <c r="AB40" s="686"/>
      <c r="AC40" s="686"/>
      <c r="AD40" s="687" t="s">
        <v>136</v>
      </c>
      <c r="AE40" s="687"/>
      <c r="AF40" s="687"/>
      <c r="AG40" s="687"/>
      <c r="AH40" s="687"/>
      <c r="AI40" s="687"/>
      <c r="AJ40" s="687"/>
      <c r="AK40" s="687"/>
      <c r="AL40" s="688" t="s">
        <v>136</v>
      </c>
      <c r="AM40" s="689"/>
      <c r="AN40" s="689"/>
      <c r="AO40" s="690"/>
      <c r="AQ40" s="761" t="s">
        <v>343</v>
      </c>
      <c r="AR40" s="762"/>
      <c r="AS40" s="762"/>
      <c r="AT40" s="762"/>
      <c r="AU40" s="762"/>
      <c r="AV40" s="762"/>
      <c r="AW40" s="762"/>
      <c r="AX40" s="762"/>
      <c r="AY40" s="763"/>
      <c r="AZ40" s="683" t="s">
        <v>136</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98</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25495</v>
      </c>
      <c r="CS40" s="684"/>
      <c r="CT40" s="684"/>
      <c r="CU40" s="684"/>
      <c r="CV40" s="684"/>
      <c r="CW40" s="684"/>
      <c r="CX40" s="684"/>
      <c r="CY40" s="685"/>
      <c r="CZ40" s="688">
        <v>0.3</v>
      </c>
      <c r="DA40" s="717"/>
      <c r="DB40" s="717"/>
      <c r="DC40" s="721"/>
      <c r="DD40" s="692">
        <v>10495</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175500</v>
      </c>
      <c r="S41" s="684"/>
      <c r="T41" s="684"/>
      <c r="U41" s="684"/>
      <c r="V41" s="684"/>
      <c r="W41" s="684"/>
      <c r="X41" s="684"/>
      <c r="Y41" s="685"/>
      <c r="Z41" s="686">
        <v>1.8</v>
      </c>
      <c r="AA41" s="686"/>
      <c r="AB41" s="686"/>
      <c r="AC41" s="686"/>
      <c r="AD41" s="687" t="s">
        <v>137</v>
      </c>
      <c r="AE41" s="687"/>
      <c r="AF41" s="687"/>
      <c r="AG41" s="687"/>
      <c r="AH41" s="687"/>
      <c r="AI41" s="687"/>
      <c r="AJ41" s="687"/>
      <c r="AK41" s="687"/>
      <c r="AL41" s="688" t="s">
        <v>136</v>
      </c>
      <c r="AM41" s="689"/>
      <c r="AN41" s="689"/>
      <c r="AO41" s="690"/>
      <c r="AQ41" s="761" t="s">
        <v>348</v>
      </c>
      <c r="AR41" s="762"/>
      <c r="AS41" s="762"/>
      <c r="AT41" s="762"/>
      <c r="AU41" s="762"/>
      <c r="AV41" s="762"/>
      <c r="AW41" s="762"/>
      <c r="AX41" s="762"/>
      <c r="AY41" s="763"/>
      <c r="AZ41" s="683">
        <v>267894</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137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136</v>
      </c>
      <c r="CS41" s="719"/>
      <c r="CT41" s="719"/>
      <c r="CU41" s="719"/>
      <c r="CV41" s="719"/>
      <c r="CW41" s="719"/>
      <c r="CX41" s="719"/>
      <c r="CY41" s="720"/>
      <c r="CZ41" s="688" t="s">
        <v>137</v>
      </c>
      <c r="DA41" s="717"/>
      <c r="DB41" s="717"/>
      <c r="DC41" s="721"/>
      <c r="DD41" s="692" t="s">
        <v>136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9869171</v>
      </c>
      <c r="S42" s="769"/>
      <c r="T42" s="769"/>
      <c r="U42" s="769"/>
      <c r="V42" s="769"/>
      <c r="W42" s="769"/>
      <c r="X42" s="769"/>
      <c r="Y42" s="777"/>
      <c r="Z42" s="778">
        <v>100</v>
      </c>
      <c r="AA42" s="778"/>
      <c r="AB42" s="778"/>
      <c r="AC42" s="778"/>
      <c r="AD42" s="779">
        <v>5161679</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512262</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365</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1517299</v>
      </c>
      <c r="CS42" s="684"/>
      <c r="CT42" s="684"/>
      <c r="CU42" s="684"/>
      <c r="CV42" s="684"/>
      <c r="CW42" s="684"/>
      <c r="CX42" s="684"/>
      <c r="CY42" s="685"/>
      <c r="CZ42" s="688">
        <v>16.399999999999999</v>
      </c>
      <c r="DA42" s="689"/>
      <c r="DB42" s="689"/>
      <c r="DC42" s="701"/>
      <c r="DD42" s="692">
        <v>1059607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t="s">
        <v>136</v>
      </c>
      <c r="CS43" s="719"/>
      <c r="CT43" s="719"/>
      <c r="CU43" s="719"/>
      <c r="CV43" s="719"/>
      <c r="CW43" s="719"/>
      <c r="CX43" s="719"/>
      <c r="CY43" s="720"/>
      <c r="CZ43" s="688" t="s">
        <v>136</v>
      </c>
      <c r="DA43" s="717"/>
      <c r="DB43" s="717"/>
      <c r="DC43" s="721"/>
      <c r="DD43" s="692" t="s">
        <v>137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1299964</v>
      </c>
      <c r="CS44" s="684"/>
      <c r="CT44" s="684"/>
      <c r="CU44" s="684"/>
      <c r="CV44" s="684"/>
      <c r="CW44" s="684"/>
      <c r="CX44" s="684"/>
      <c r="CY44" s="685"/>
      <c r="CZ44" s="688">
        <v>14.1</v>
      </c>
      <c r="DA44" s="689"/>
      <c r="DB44" s="689"/>
      <c r="DC44" s="701"/>
      <c r="DD44" s="692">
        <v>889476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387908</v>
      </c>
      <c r="CS45" s="719"/>
      <c r="CT45" s="719"/>
      <c r="CU45" s="719"/>
      <c r="CV45" s="719"/>
      <c r="CW45" s="719"/>
      <c r="CX45" s="719"/>
      <c r="CY45" s="720"/>
      <c r="CZ45" s="688">
        <v>4.2</v>
      </c>
      <c r="DA45" s="717"/>
      <c r="DB45" s="717"/>
      <c r="DC45" s="721"/>
      <c r="DD45" s="692">
        <v>51390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837121</v>
      </c>
      <c r="CS46" s="684"/>
      <c r="CT46" s="684"/>
      <c r="CU46" s="684"/>
      <c r="CV46" s="684"/>
      <c r="CW46" s="684"/>
      <c r="CX46" s="684"/>
      <c r="CY46" s="685"/>
      <c r="CZ46" s="688">
        <v>9.1</v>
      </c>
      <c r="DA46" s="689"/>
      <c r="DB46" s="689"/>
      <c r="DC46" s="701"/>
      <c r="DD46" s="692">
        <v>802252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217335</v>
      </c>
      <c r="CS47" s="719"/>
      <c r="CT47" s="719"/>
      <c r="CU47" s="719"/>
      <c r="CV47" s="719"/>
      <c r="CW47" s="719"/>
      <c r="CX47" s="719"/>
      <c r="CY47" s="720"/>
      <c r="CZ47" s="688">
        <v>2.4</v>
      </c>
      <c r="DA47" s="717"/>
      <c r="DB47" s="717"/>
      <c r="DC47" s="721"/>
      <c r="DD47" s="692">
        <v>170131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136</v>
      </c>
      <c r="CS48" s="684"/>
      <c r="CT48" s="684"/>
      <c r="CU48" s="684"/>
      <c r="CV48" s="684"/>
      <c r="CW48" s="684"/>
      <c r="CX48" s="684"/>
      <c r="CY48" s="685"/>
      <c r="CZ48" s="688" t="s">
        <v>136</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9243227</v>
      </c>
      <c r="CS49" s="754"/>
      <c r="CT49" s="754"/>
      <c r="CU49" s="754"/>
      <c r="CV49" s="754"/>
      <c r="CW49" s="754"/>
      <c r="CX49" s="754"/>
      <c r="CY49" s="785"/>
      <c r="CZ49" s="780">
        <v>100</v>
      </c>
      <c r="DA49" s="786"/>
      <c r="DB49" s="786"/>
      <c r="DC49" s="787"/>
      <c r="DD49" s="788">
        <v>7110593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y1zn0HkiiaD6c2DJYmTwE2n3i2KvEGz76VptFzWWBEwWe+M+MQLLpOHNONhajy3buS419OF/ZeM987uXRyj2w==" saltValue="xQmnMwL2lcNauHusyeJx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R3" zoomScale="70" zoomScaleNormal="70" zoomScaleSheetLayoutView="70" workbookViewId="0">
      <selection activeCell="BS7" sqref="BS7:CG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9844</v>
      </c>
      <c r="R7" s="819"/>
      <c r="S7" s="819"/>
      <c r="T7" s="819"/>
      <c r="U7" s="819"/>
      <c r="V7" s="819">
        <v>9218</v>
      </c>
      <c r="W7" s="819"/>
      <c r="X7" s="819"/>
      <c r="Y7" s="819"/>
      <c r="Z7" s="819"/>
      <c r="AA7" s="819">
        <v>626</v>
      </c>
      <c r="AB7" s="819"/>
      <c r="AC7" s="819"/>
      <c r="AD7" s="819"/>
      <c r="AE7" s="820"/>
      <c r="AF7" s="821">
        <v>500</v>
      </c>
      <c r="AG7" s="822"/>
      <c r="AH7" s="822"/>
      <c r="AI7" s="822"/>
      <c r="AJ7" s="823"/>
      <c r="AK7" s="858">
        <v>585</v>
      </c>
      <c r="AL7" s="859"/>
      <c r="AM7" s="859"/>
      <c r="AN7" s="859"/>
      <c r="AO7" s="859"/>
      <c r="AP7" s="859">
        <v>9506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-8</v>
      </c>
      <c r="CI7" s="856"/>
      <c r="CJ7" s="856"/>
      <c r="CK7" s="856"/>
      <c r="CL7" s="857"/>
      <c r="CM7" s="855">
        <v>64</v>
      </c>
      <c r="CN7" s="856"/>
      <c r="CO7" s="856"/>
      <c r="CP7" s="856"/>
      <c r="CQ7" s="857"/>
      <c r="CR7" s="855">
        <v>5</v>
      </c>
      <c r="CS7" s="856"/>
      <c r="CT7" s="856"/>
      <c r="CU7" s="856"/>
      <c r="CV7" s="857"/>
      <c r="CW7" s="855">
        <v>11</v>
      </c>
      <c r="CX7" s="856"/>
      <c r="CY7" s="856"/>
      <c r="CZ7" s="856"/>
      <c r="DA7" s="857"/>
      <c r="DB7" s="855" t="s">
        <v>591</v>
      </c>
      <c r="DC7" s="856"/>
      <c r="DD7" s="856"/>
      <c r="DE7" s="856"/>
      <c r="DF7" s="857"/>
      <c r="DG7" s="855" t="s">
        <v>591</v>
      </c>
      <c r="DH7" s="856"/>
      <c r="DI7" s="856"/>
      <c r="DJ7" s="856"/>
      <c r="DK7" s="857"/>
      <c r="DL7" s="855" t="s">
        <v>591</v>
      </c>
      <c r="DM7" s="856"/>
      <c r="DN7" s="856"/>
      <c r="DO7" s="856"/>
      <c r="DP7" s="857"/>
      <c r="DQ7" s="855" t="s">
        <v>591</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25</v>
      </c>
      <c r="R8" s="843"/>
      <c r="S8" s="843"/>
      <c r="T8" s="843"/>
      <c r="U8" s="843"/>
      <c r="V8" s="843">
        <v>25</v>
      </c>
      <c r="W8" s="843"/>
      <c r="X8" s="843"/>
      <c r="Y8" s="843"/>
      <c r="Z8" s="843"/>
      <c r="AA8" s="843">
        <v>0</v>
      </c>
      <c r="AB8" s="843"/>
      <c r="AC8" s="843"/>
      <c r="AD8" s="843"/>
      <c r="AE8" s="844"/>
      <c r="AF8" s="845">
        <v>0</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9869</v>
      </c>
      <c r="R23" s="878"/>
      <c r="S23" s="878"/>
      <c r="T23" s="878"/>
      <c r="U23" s="878"/>
      <c r="V23" s="878">
        <v>9243</v>
      </c>
      <c r="W23" s="878"/>
      <c r="X23" s="878"/>
      <c r="Y23" s="878"/>
      <c r="Z23" s="878"/>
      <c r="AA23" s="878">
        <v>626</v>
      </c>
      <c r="AB23" s="878"/>
      <c r="AC23" s="878"/>
      <c r="AD23" s="878"/>
      <c r="AE23" s="879"/>
      <c r="AF23" s="880">
        <v>500</v>
      </c>
      <c r="AG23" s="878"/>
      <c r="AH23" s="878"/>
      <c r="AI23" s="878"/>
      <c r="AJ23" s="881"/>
      <c r="AK23" s="882"/>
      <c r="AL23" s="883"/>
      <c r="AM23" s="883"/>
      <c r="AN23" s="883"/>
      <c r="AO23" s="883"/>
      <c r="AP23" s="878"/>
      <c r="AQ23" s="878"/>
      <c r="AR23" s="878"/>
      <c r="AS23" s="878"/>
      <c r="AT23" s="878"/>
      <c r="AU23" s="884"/>
      <c r="AV23" s="884"/>
      <c r="AW23" s="884"/>
      <c r="AX23" s="884"/>
      <c r="AY23" s="885"/>
      <c r="AZ23" s="893" t="s">
        <v>136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1540</v>
      </c>
      <c r="R28" s="907"/>
      <c r="S28" s="907"/>
      <c r="T28" s="907"/>
      <c r="U28" s="907"/>
      <c r="V28" s="907">
        <v>1488</v>
      </c>
      <c r="W28" s="907"/>
      <c r="X28" s="907"/>
      <c r="Y28" s="907"/>
      <c r="Z28" s="907"/>
      <c r="AA28" s="907">
        <v>52</v>
      </c>
      <c r="AB28" s="907"/>
      <c r="AC28" s="907"/>
      <c r="AD28" s="907"/>
      <c r="AE28" s="908"/>
      <c r="AF28" s="909">
        <v>52</v>
      </c>
      <c r="AG28" s="907"/>
      <c r="AH28" s="907"/>
      <c r="AI28" s="907"/>
      <c r="AJ28" s="910"/>
      <c r="AK28" s="911">
        <v>159</v>
      </c>
      <c r="AL28" s="902"/>
      <c r="AM28" s="902"/>
      <c r="AN28" s="902"/>
      <c r="AO28" s="902"/>
      <c r="AP28" s="902" t="s">
        <v>590</v>
      </c>
      <c r="AQ28" s="902"/>
      <c r="AR28" s="902"/>
      <c r="AS28" s="902"/>
      <c r="AT28" s="902"/>
      <c r="AU28" s="902" t="s">
        <v>590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449</v>
      </c>
      <c r="R29" s="843"/>
      <c r="S29" s="843"/>
      <c r="T29" s="843"/>
      <c r="U29" s="843"/>
      <c r="V29" s="843">
        <v>449</v>
      </c>
      <c r="W29" s="843"/>
      <c r="X29" s="843"/>
      <c r="Y29" s="843"/>
      <c r="Z29" s="843"/>
      <c r="AA29" s="843" t="s">
        <v>590</v>
      </c>
      <c r="AB29" s="843"/>
      <c r="AC29" s="843"/>
      <c r="AD29" s="843"/>
      <c r="AE29" s="844"/>
      <c r="AF29" s="845" t="s">
        <v>136</v>
      </c>
      <c r="AG29" s="846"/>
      <c r="AH29" s="846"/>
      <c r="AI29" s="846"/>
      <c r="AJ29" s="847"/>
      <c r="AK29" s="914">
        <v>109</v>
      </c>
      <c r="AL29" s="915"/>
      <c r="AM29" s="915"/>
      <c r="AN29" s="915"/>
      <c r="AO29" s="915"/>
      <c r="AP29" s="915">
        <v>4</v>
      </c>
      <c r="AQ29" s="915"/>
      <c r="AR29" s="915"/>
      <c r="AS29" s="915"/>
      <c r="AT29" s="915"/>
      <c r="AU29" s="915">
        <v>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165</v>
      </c>
      <c r="R30" s="843"/>
      <c r="S30" s="843"/>
      <c r="T30" s="843"/>
      <c r="U30" s="843"/>
      <c r="V30" s="843">
        <v>165</v>
      </c>
      <c r="W30" s="843"/>
      <c r="X30" s="843"/>
      <c r="Y30" s="843"/>
      <c r="Z30" s="843"/>
      <c r="AA30" s="843" t="s">
        <v>590</v>
      </c>
      <c r="AB30" s="843"/>
      <c r="AC30" s="843"/>
      <c r="AD30" s="843"/>
      <c r="AE30" s="844"/>
      <c r="AF30" s="845" t="s">
        <v>405</v>
      </c>
      <c r="AG30" s="846"/>
      <c r="AH30" s="846"/>
      <c r="AI30" s="846"/>
      <c r="AJ30" s="847"/>
      <c r="AK30" s="914">
        <v>73</v>
      </c>
      <c r="AL30" s="915"/>
      <c r="AM30" s="915"/>
      <c r="AN30" s="915"/>
      <c r="AO30" s="915"/>
      <c r="AP30" s="915" t="s">
        <v>590</v>
      </c>
      <c r="AQ30" s="915"/>
      <c r="AR30" s="915"/>
      <c r="AS30" s="915"/>
      <c r="AT30" s="915"/>
      <c r="AU30" s="915" t="s">
        <v>590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1410</v>
      </c>
      <c r="R31" s="843"/>
      <c r="S31" s="843"/>
      <c r="T31" s="843"/>
      <c r="U31" s="843"/>
      <c r="V31" s="843">
        <v>1402</v>
      </c>
      <c r="W31" s="843"/>
      <c r="X31" s="843"/>
      <c r="Y31" s="843"/>
      <c r="Z31" s="843"/>
      <c r="AA31" s="843">
        <v>8</v>
      </c>
      <c r="AB31" s="843"/>
      <c r="AC31" s="843"/>
      <c r="AD31" s="843"/>
      <c r="AE31" s="844"/>
      <c r="AF31" s="845">
        <v>8</v>
      </c>
      <c r="AG31" s="846"/>
      <c r="AH31" s="846"/>
      <c r="AI31" s="846"/>
      <c r="AJ31" s="847"/>
      <c r="AK31" s="914">
        <v>244</v>
      </c>
      <c r="AL31" s="915"/>
      <c r="AM31" s="915"/>
      <c r="AN31" s="915"/>
      <c r="AO31" s="915"/>
      <c r="AP31" s="915" t="s">
        <v>590</v>
      </c>
      <c r="AQ31" s="915"/>
      <c r="AR31" s="915"/>
      <c r="AS31" s="915"/>
      <c r="AT31" s="915"/>
      <c r="AU31" s="915" t="s">
        <v>590</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15</v>
      </c>
      <c r="R32" s="843"/>
      <c r="S32" s="843"/>
      <c r="T32" s="843"/>
      <c r="U32" s="843"/>
      <c r="V32" s="843">
        <v>15</v>
      </c>
      <c r="W32" s="843"/>
      <c r="X32" s="843"/>
      <c r="Y32" s="843"/>
      <c r="Z32" s="843"/>
      <c r="AA32" s="843" t="s">
        <v>590</v>
      </c>
      <c r="AB32" s="843"/>
      <c r="AC32" s="843"/>
      <c r="AD32" s="843"/>
      <c r="AE32" s="844"/>
      <c r="AF32" s="845" t="s">
        <v>136</v>
      </c>
      <c r="AG32" s="846"/>
      <c r="AH32" s="846"/>
      <c r="AI32" s="846"/>
      <c r="AJ32" s="847"/>
      <c r="AK32" s="914">
        <v>3</v>
      </c>
      <c r="AL32" s="915"/>
      <c r="AM32" s="915"/>
      <c r="AN32" s="915"/>
      <c r="AO32" s="915"/>
      <c r="AP32" s="915" t="s">
        <v>590</v>
      </c>
      <c r="AQ32" s="915"/>
      <c r="AR32" s="915"/>
      <c r="AS32" s="915"/>
      <c r="AT32" s="915"/>
      <c r="AU32" s="915" t="s">
        <v>590</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368</v>
      </c>
      <c r="R33" s="843"/>
      <c r="S33" s="843"/>
      <c r="T33" s="843"/>
      <c r="U33" s="843"/>
      <c r="V33" s="843">
        <v>352</v>
      </c>
      <c r="W33" s="843"/>
      <c r="X33" s="843"/>
      <c r="Y33" s="843"/>
      <c r="Z33" s="843"/>
      <c r="AA33" s="843">
        <v>16</v>
      </c>
      <c r="AB33" s="843"/>
      <c r="AC33" s="843"/>
      <c r="AD33" s="843"/>
      <c r="AE33" s="844"/>
      <c r="AF33" s="845">
        <v>175</v>
      </c>
      <c r="AG33" s="846"/>
      <c r="AH33" s="846"/>
      <c r="AI33" s="846"/>
      <c r="AJ33" s="847"/>
      <c r="AK33" s="914">
        <v>68</v>
      </c>
      <c r="AL33" s="915"/>
      <c r="AM33" s="915"/>
      <c r="AN33" s="915"/>
      <c r="AO33" s="915"/>
      <c r="AP33" s="915">
        <v>435</v>
      </c>
      <c r="AQ33" s="915"/>
      <c r="AR33" s="915"/>
      <c r="AS33" s="915"/>
      <c r="AT33" s="915"/>
      <c r="AU33" s="915">
        <v>306</v>
      </c>
      <c r="AV33" s="915"/>
      <c r="AW33" s="915"/>
      <c r="AX33" s="915"/>
      <c r="AY33" s="915"/>
      <c r="AZ33" s="916"/>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72</v>
      </c>
      <c r="R34" s="843"/>
      <c r="S34" s="843"/>
      <c r="T34" s="843"/>
      <c r="U34" s="843"/>
      <c r="V34" s="843">
        <v>52</v>
      </c>
      <c r="W34" s="843"/>
      <c r="X34" s="843"/>
      <c r="Y34" s="843"/>
      <c r="Z34" s="843"/>
      <c r="AA34" s="843">
        <v>20</v>
      </c>
      <c r="AB34" s="843"/>
      <c r="AC34" s="843"/>
      <c r="AD34" s="843"/>
      <c r="AE34" s="844"/>
      <c r="AF34" s="845">
        <v>20</v>
      </c>
      <c r="AG34" s="846"/>
      <c r="AH34" s="846"/>
      <c r="AI34" s="846"/>
      <c r="AJ34" s="847"/>
      <c r="AK34" s="914" t="s">
        <v>527</v>
      </c>
      <c r="AL34" s="915"/>
      <c r="AM34" s="915"/>
      <c r="AN34" s="915"/>
      <c r="AO34" s="915"/>
      <c r="AP34" s="915" t="s">
        <v>527</v>
      </c>
      <c r="AQ34" s="915"/>
      <c r="AR34" s="915"/>
      <c r="AS34" s="915"/>
      <c r="AT34" s="915"/>
      <c r="AU34" s="915" t="s">
        <v>527</v>
      </c>
      <c r="AV34" s="915"/>
      <c r="AW34" s="915"/>
      <c r="AX34" s="915"/>
      <c r="AY34" s="915"/>
      <c r="AZ34" s="916"/>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412</v>
      </c>
      <c r="C35" s="840"/>
      <c r="D35" s="840"/>
      <c r="E35" s="840"/>
      <c r="F35" s="840"/>
      <c r="G35" s="840"/>
      <c r="H35" s="840"/>
      <c r="I35" s="840"/>
      <c r="J35" s="840"/>
      <c r="K35" s="840"/>
      <c r="L35" s="840"/>
      <c r="M35" s="840"/>
      <c r="N35" s="840"/>
      <c r="O35" s="840"/>
      <c r="P35" s="841"/>
      <c r="Q35" s="842">
        <v>85</v>
      </c>
      <c r="R35" s="843"/>
      <c r="S35" s="843"/>
      <c r="T35" s="843"/>
      <c r="U35" s="843"/>
      <c r="V35" s="843">
        <v>4</v>
      </c>
      <c r="W35" s="843"/>
      <c r="X35" s="843"/>
      <c r="Y35" s="843"/>
      <c r="Z35" s="843"/>
      <c r="AA35" s="843">
        <v>81</v>
      </c>
      <c r="AB35" s="843"/>
      <c r="AC35" s="843"/>
      <c r="AD35" s="843"/>
      <c r="AE35" s="844"/>
      <c r="AF35" s="845">
        <v>81</v>
      </c>
      <c r="AG35" s="846"/>
      <c r="AH35" s="846"/>
      <c r="AI35" s="846"/>
      <c r="AJ35" s="847"/>
      <c r="AK35" s="914" t="s">
        <v>527</v>
      </c>
      <c r="AL35" s="915"/>
      <c r="AM35" s="915"/>
      <c r="AN35" s="915"/>
      <c r="AO35" s="915"/>
      <c r="AP35" s="915" t="s">
        <v>527</v>
      </c>
      <c r="AQ35" s="915"/>
      <c r="AR35" s="915"/>
      <c r="AS35" s="915"/>
      <c r="AT35" s="915"/>
      <c r="AU35" s="915" t="s">
        <v>527</v>
      </c>
      <c r="AV35" s="915"/>
      <c r="AW35" s="915"/>
      <c r="AX35" s="915"/>
      <c r="AY35" s="915"/>
      <c r="AZ35" s="916"/>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414</v>
      </c>
      <c r="C36" s="840"/>
      <c r="D36" s="840"/>
      <c r="E36" s="840"/>
      <c r="F36" s="840"/>
      <c r="G36" s="840"/>
      <c r="H36" s="840"/>
      <c r="I36" s="840"/>
      <c r="J36" s="840"/>
      <c r="K36" s="840"/>
      <c r="L36" s="840"/>
      <c r="M36" s="840"/>
      <c r="N36" s="840"/>
      <c r="O36" s="840"/>
      <c r="P36" s="841"/>
      <c r="Q36" s="842">
        <v>242</v>
      </c>
      <c r="R36" s="843"/>
      <c r="S36" s="843"/>
      <c r="T36" s="843"/>
      <c r="U36" s="843"/>
      <c r="V36" s="843">
        <v>242</v>
      </c>
      <c r="W36" s="843"/>
      <c r="X36" s="843"/>
      <c r="Y36" s="843"/>
      <c r="Z36" s="843"/>
      <c r="AA36" s="843">
        <v>0</v>
      </c>
      <c r="AB36" s="843"/>
      <c r="AC36" s="843"/>
      <c r="AD36" s="843"/>
      <c r="AE36" s="844"/>
      <c r="AF36" s="845">
        <v>0</v>
      </c>
      <c r="AG36" s="846"/>
      <c r="AH36" s="846"/>
      <c r="AI36" s="846"/>
      <c r="AJ36" s="847"/>
      <c r="AK36" s="914">
        <v>198</v>
      </c>
      <c r="AL36" s="915"/>
      <c r="AM36" s="915"/>
      <c r="AN36" s="915"/>
      <c r="AO36" s="915"/>
      <c r="AP36" s="915">
        <v>1749</v>
      </c>
      <c r="AQ36" s="915"/>
      <c r="AR36" s="915"/>
      <c r="AS36" s="915"/>
      <c r="AT36" s="915"/>
      <c r="AU36" s="915">
        <v>1616</v>
      </c>
      <c r="AV36" s="915"/>
      <c r="AW36" s="915"/>
      <c r="AX36" s="915"/>
      <c r="AY36" s="915"/>
      <c r="AZ36" s="916"/>
      <c r="BA36" s="916"/>
      <c r="BB36" s="916"/>
      <c r="BC36" s="916"/>
      <c r="BD36" s="916"/>
      <c r="BE36" s="912" t="s">
        <v>415</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416</v>
      </c>
      <c r="C37" s="840"/>
      <c r="D37" s="840"/>
      <c r="E37" s="840"/>
      <c r="F37" s="840"/>
      <c r="G37" s="840"/>
      <c r="H37" s="840"/>
      <c r="I37" s="840"/>
      <c r="J37" s="840"/>
      <c r="K37" s="840"/>
      <c r="L37" s="840"/>
      <c r="M37" s="840"/>
      <c r="N37" s="840"/>
      <c r="O37" s="840"/>
      <c r="P37" s="841"/>
      <c r="Q37" s="842">
        <v>66</v>
      </c>
      <c r="R37" s="843"/>
      <c r="S37" s="843"/>
      <c r="T37" s="843"/>
      <c r="U37" s="843"/>
      <c r="V37" s="843">
        <v>65</v>
      </c>
      <c r="W37" s="843"/>
      <c r="X37" s="843"/>
      <c r="Y37" s="843"/>
      <c r="Z37" s="843"/>
      <c r="AA37" s="843">
        <v>1</v>
      </c>
      <c r="AB37" s="843"/>
      <c r="AC37" s="843"/>
      <c r="AD37" s="843"/>
      <c r="AE37" s="844"/>
      <c r="AF37" s="845">
        <v>0</v>
      </c>
      <c r="AG37" s="846"/>
      <c r="AH37" s="846"/>
      <c r="AI37" s="846"/>
      <c r="AJ37" s="847"/>
      <c r="AK37" s="914">
        <v>53</v>
      </c>
      <c r="AL37" s="915"/>
      <c r="AM37" s="915"/>
      <c r="AN37" s="915"/>
      <c r="AO37" s="915"/>
      <c r="AP37" s="915">
        <v>398</v>
      </c>
      <c r="AQ37" s="915"/>
      <c r="AR37" s="915"/>
      <c r="AS37" s="915"/>
      <c r="AT37" s="915"/>
      <c r="AU37" s="915">
        <v>380</v>
      </c>
      <c r="AV37" s="915"/>
      <c r="AW37" s="915"/>
      <c r="AX37" s="915"/>
      <c r="AY37" s="915"/>
      <c r="AZ37" s="916"/>
      <c r="BA37" s="916"/>
      <c r="BB37" s="916"/>
      <c r="BC37" s="916"/>
      <c r="BD37" s="916"/>
      <c r="BE37" s="912" t="s">
        <v>417</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418</v>
      </c>
      <c r="C38" s="840"/>
      <c r="D38" s="840"/>
      <c r="E38" s="840"/>
      <c r="F38" s="840"/>
      <c r="G38" s="840"/>
      <c r="H38" s="840"/>
      <c r="I38" s="840"/>
      <c r="J38" s="840"/>
      <c r="K38" s="840"/>
      <c r="L38" s="840"/>
      <c r="M38" s="840"/>
      <c r="N38" s="840"/>
      <c r="O38" s="840"/>
      <c r="P38" s="841"/>
      <c r="Q38" s="842">
        <v>33</v>
      </c>
      <c r="R38" s="843"/>
      <c r="S38" s="843"/>
      <c r="T38" s="843"/>
      <c r="U38" s="843"/>
      <c r="V38" s="843">
        <v>33</v>
      </c>
      <c r="W38" s="843"/>
      <c r="X38" s="843"/>
      <c r="Y38" s="843"/>
      <c r="Z38" s="843"/>
      <c r="AA38" s="843" t="s">
        <v>590</v>
      </c>
      <c r="AB38" s="843"/>
      <c r="AC38" s="843"/>
      <c r="AD38" s="843"/>
      <c r="AE38" s="844"/>
      <c r="AF38" s="845" t="s">
        <v>405</v>
      </c>
      <c r="AG38" s="846"/>
      <c r="AH38" s="846"/>
      <c r="AI38" s="846"/>
      <c r="AJ38" s="847"/>
      <c r="AK38" s="914">
        <v>10</v>
      </c>
      <c r="AL38" s="915"/>
      <c r="AM38" s="915"/>
      <c r="AN38" s="915"/>
      <c r="AO38" s="915"/>
      <c r="AP38" s="915">
        <v>71</v>
      </c>
      <c r="AQ38" s="915"/>
      <c r="AR38" s="915"/>
      <c r="AS38" s="915"/>
      <c r="AT38" s="915"/>
      <c r="AU38" s="915">
        <v>59</v>
      </c>
      <c r="AV38" s="915"/>
      <c r="AW38" s="915"/>
      <c r="AX38" s="915"/>
      <c r="AY38" s="915"/>
      <c r="AZ38" s="916"/>
      <c r="BA38" s="916"/>
      <c r="BB38" s="916"/>
      <c r="BC38" s="916"/>
      <c r="BD38" s="916"/>
      <c r="BE38" s="912" t="s">
        <v>417</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426</v>
      </c>
      <c r="AB66" s="802"/>
      <c r="AC66" s="802"/>
      <c r="AD66" s="802"/>
      <c r="AE66" s="803"/>
      <c r="AF66" s="936" t="s">
        <v>427</v>
      </c>
      <c r="AG66" s="897"/>
      <c r="AH66" s="897"/>
      <c r="AI66" s="897"/>
      <c r="AJ66" s="937"/>
      <c r="AK66" s="801" t="s">
        <v>428</v>
      </c>
      <c r="AL66" s="825"/>
      <c r="AM66" s="825"/>
      <c r="AN66" s="825"/>
      <c r="AO66" s="826"/>
      <c r="AP66" s="801" t="s">
        <v>399</v>
      </c>
      <c r="AQ66" s="802"/>
      <c r="AR66" s="802"/>
      <c r="AS66" s="802"/>
      <c r="AT66" s="803"/>
      <c r="AU66" s="801" t="s">
        <v>429</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593</v>
      </c>
      <c r="C68" s="954"/>
      <c r="D68" s="954"/>
      <c r="E68" s="954"/>
      <c r="F68" s="954"/>
      <c r="G68" s="954"/>
      <c r="H68" s="954"/>
      <c r="I68" s="954"/>
      <c r="J68" s="954"/>
      <c r="K68" s="954"/>
      <c r="L68" s="954"/>
      <c r="M68" s="954"/>
      <c r="N68" s="954"/>
      <c r="O68" s="954"/>
      <c r="P68" s="955"/>
      <c r="Q68" s="956">
        <v>9243</v>
      </c>
      <c r="R68" s="950"/>
      <c r="S68" s="950"/>
      <c r="T68" s="950"/>
      <c r="U68" s="950"/>
      <c r="V68" s="950">
        <v>8921</v>
      </c>
      <c r="W68" s="950"/>
      <c r="X68" s="950"/>
      <c r="Y68" s="950"/>
      <c r="Z68" s="950"/>
      <c r="AA68" s="950">
        <v>322</v>
      </c>
      <c r="AB68" s="950"/>
      <c r="AC68" s="950"/>
      <c r="AD68" s="950"/>
      <c r="AE68" s="950"/>
      <c r="AF68" s="950">
        <v>322</v>
      </c>
      <c r="AG68" s="950"/>
      <c r="AH68" s="950"/>
      <c r="AI68" s="950"/>
      <c r="AJ68" s="950"/>
      <c r="AK68" s="950">
        <v>3470</v>
      </c>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60">
        <v>549</v>
      </c>
      <c r="R69" s="915"/>
      <c r="S69" s="915"/>
      <c r="T69" s="915"/>
      <c r="U69" s="915"/>
      <c r="V69" s="915">
        <v>546</v>
      </c>
      <c r="W69" s="915"/>
      <c r="X69" s="915"/>
      <c r="Y69" s="915"/>
      <c r="Z69" s="915"/>
      <c r="AA69" s="915">
        <v>3</v>
      </c>
      <c r="AB69" s="915"/>
      <c r="AC69" s="915"/>
      <c r="AD69" s="915"/>
      <c r="AE69" s="915"/>
      <c r="AF69" s="915">
        <v>3</v>
      </c>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60">
        <v>41</v>
      </c>
      <c r="R70" s="915"/>
      <c r="S70" s="915"/>
      <c r="T70" s="915"/>
      <c r="U70" s="915"/>
      <c r="V70" s="915">
        <v>28</v>
      </c>
      <c r="W70" s="915"/>
      <c r="X70" s="915"/>
      <c r="Y70" s="915"/>
      <c r="Z70" s="915"/>
      <c r="AA70" s="915">
        <v>13</v>
      </c>
      <c r="AB70" s="915"/>
      <c r="AC70" s="915"/>
      <c r="AD70" s="915"/>
      <c r="AE70" s="915"/>
      <c r="AF70" s="915">
        <v>13</v>
      </c>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c r="D71" s="958"/>
      <c r="E71" s="958"/>
      <c r="F71" s="958"/>
      <c r="G71" s="958"/>
      <c r="H71" s="958"/>
      <c r="I71" s="958"/>
      <c r="J71" s="958"/>
      <c r="K71" s="958"/>
      <c r="L71" s="958"/>
      <c r="M71" s="958"/>
      <c r="N71" s="958"/>
      <c r="O71" s="958"/>
      <c r="P71" s="959"/>
      <c r="Q71" s="960">
        <v>535</v>
      </c>
      <c r="R71" s="915"/>
      <c r="S71" s="915"/>
      <c r="T71" s="915"/>
      <c r="U71" s="915"/>
      <c r="V71" s="915">
        <v>481</v>
      </c>
      <c r="W71" s="915"/>
      <c r="X71" s="915"/>
      <c r="Y71" s="915"/>
      <c r="Z71" s="915"/>
      <c r="AA71" s="915">
        <v>54</v>
      </c>
      <c r="AB71" s="915"/>
      <c r="AC71" s="915"/>
      <c r="AD71" s="915"/>
      <c r="AE71" s="915"/>
      <c r="AF71" s="915">
        <v>9</v>
      </c>
      <c r="AG71" s="915"/>
      <c r="AH71" s="915"/>
      <c r="AI71" s="915"/>
      <c r="AJ71" s="915"/>
      <c r="AK71" s="915">
        <v>210</v>
      </c>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597</v>
      </c>
      <c r="C72" s="958"/>
      <c r="D72" s="958"/>
      <c r="E72" s="958"/>
      <c r="F72" s="958"/>
      <c r="G72" s="958"/>
      <c r="H72" s="958"/>
      <c r="I72" s="958"/>
      <c r="J72" s="958"/>
      <c r="K72" s="958"/>
      <c r="L72" s="958"/>
      <c r="M72" s="958"/>
      <c r="N72" s="958"/>
      <c r="O72" s="958"/>
      <c r="P72" s="959"/>
      <c r="Q72" s="960">
        <v>0</v>
      </c>
      <c r="R72" s="915"/>
      <c r="S72" s="915"/>
      <c r="T72" s="915"/>
      <c r="U72" s="915"/>
      <c r="V72" s="915">
        <v>0</v>
      </c>
      <c r="W72" s="915"/>
      <c r="X72" s="915"/>
      <c r="Y72" s="915"/>
      <c r="Z72" s="915"/>
      <c r="AA72" s="915">
        <v>0</v>
      </c>
      <c r="AB72" s="915"/>
      <c r="AC72" s="915"/>
      <c r="AD72" s="915"/>
      <c r="AE72" s="915"/>
      <c r="AF72" s="915">
        <v>0</v>
      </c>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598</v>
      </c>
      <c r="C73" s="958"/>
      <c r="D73" s="958"/>
      <c r="E73" s="958"/>
      <c r="F73" s="958"/>
      <c r="G73" s="958"/>
      <c r="H73" s="958"/>
      <c r="I73" s="958"/>
      <c r="J73" s="958"/>
      <c r="K73" s="958"/>
      <c r="L73" s="958"/>
      <c r="M73" s="958"/>
      <c r="N73" s="958"/>
      <c r="O73" s="958"/>
      <c r="P73" s="959"/>
      <c r="Q73" s="960">
        <v>44</v>
      </c>
      <c r="R73" s="915"/>
      <c r="S73" s="915"/>
      <c r="T73" s="915"/>
      <c r="U73" s="915"/>
      <c r="V73" s="915">
        <v>44</v>
      </c>
      <c r="W73" s="915"/>
      <c r="X73" s="915"/>
      <c r="Y73" s="915"/>
      <c r="Z73" s="915"/>
      <c r="AA73" s="915" t="s">
        <v>599</v>
      </c>
      <c r="AB73" s="915"/>
      <c r="AC73" s="915"/>
      <c r="AD73" s="915"/>
      <c r="AE73" s="915"/>
      <c r="AF73" s="915" t="s">
        <v>599</v>
      </c>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600</v>
      </c>
      <c r="C74" s="958"/>
      <c r="D74" s="958"/>
      <c r="E74" s="958"/>
      <c r="F74" s="958"/>
      <c r="G74" s="958"/>
      <c r="H74" s="958"/>
      <c r="I74" s="958"/>
      <c r="J74" s="958"/>
      <c r="K74" s="958"/>
      <c r="L74" s="958"/>
      <c r="M74" s="958"/>
      <c r="N74" s="958"/>
      <c r="O74" s="958"/>
      <c r="P74" s="959"/>
      <c r="Q74" s="960">
        <v>21</v>
      </c>
      <c r="R74" s="915"/>
      <c r="S74" s="915"/>
      <c r="T74" s="915"/>
      <c r="U74" s="915"/>
      <c r="V74" s="915">
        <v>20</v>
      </c>
      <c r="W74" s="915"/>
      <c r="X74" s="915"/>
      <c r="Y74" s="915"/>
      <c r="Z74" s="915"/>
      <c r="AA74" s="915">
        <v>1</v>
      </c>
      <c r="AB74" s="915"/>
      <c r="AC74" s="915"/>
      <c r="AD74" s="915"/>
      <c r="AE74" s="915"/>
      <c r="AF74" s="915">
        <v>1</v>
      </c>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601</v>
      </c>
      <c r="C75" s="958"/>
      <c r="D75" s="958"/>
      <c r="E75" s="958"/>
      <c r="F75" s="958"/>
      <c r="G75" s="958"/>
      <c r="H75" s="958"/>
      <c r="I75" s="958"/>
      <c r="J75" s="958"/>
      <c r="K75" s="958"/>
      <c r="L75" s="958"/>
      <c r="M75" s="958"/>
      <c r="N75" s="958"/>
      <c r="O75" s="958"/>
      <c r="P75" s="959"/>
      <c r="Q75" s="963">
        <v>1106</v>
      </c>
      <c r="R75" s="964"/>
      <c r="S75" s="964"/>
      <c r="T75" s="964"/>
      <c r="U75" s="914"/>
      <c r="V75" s="965">
        <v>1087</v>
      </c>
      <c r="W75" s="964"/>
      <c r="X75" s="964"/>
      <c r="Y75" s="964"/>
      <c r="Z75" s="914"/>
      <c r="AA75" s="965">
        <v>18</v>
      </c>
      <c r="AB75" s="964"/>
      <c r="AC75" s="964"/>
      <c r="AD75" s="964"/>
      <c r="AE75" s="914"/>
      <c r="AF75" s="965">
        <v>18</v>
      </c>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602</v>
      </c>
      <c r="C76" s="958"/>
      <c r="D76" s="958"/>
      <c r="E76" s="958"/>
      <c r="F76" s="958"/>
      <c r="G76" s="958"/>
      <c r="H76" s="958"/>
      <c r="I76" s="958"/>
      <c r="J76" s="958"/>
      <c r="K76" s="958"/>
      <c r="L76" s="958"/>
      <c r="M76" s="958"/>
      <c r="N76" s="958"/>
      <c r="O76" s="958"/>
      <c r="P76" s="959"/>
      <c r="Q76" s="963">
        <v>100</v>
      </c>
      <c r="R76" s="964"/>
      <c r="S76" s="964"/>
      <c r="T76" s="964"/>
      <c r="U76" s="914"/>
      <c r="V76" s="965">
        <v>90</v>
      </c>
      <c r="W76" s="964"/>
      <c r="X76" s="964"/>
      <c r="Y76" s="964"/>
      <c r="Z76" s="914"/>
      <c r="AA76" s="965">
        <v>10</v>
      </c>
      <c r="AB76" s="964"/>
      <c r="AC76" s="964"/>
      <c r="AD76" s="964"/>
      <c r="AE76" s="914"/>
      <c r="AF76" s="965">
        <v>10</v>
      </c>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603</v>
      </c>
      <c r="C77" s="958"/>
      <c r="D77" s="958"/>
      <c r="E77" s="958"/>
      <c r="F77" s="958"/>
      <c r="G77" s="958"/>
      <c r="H77" s="958"/>
      <c r="I77" s="958"/>
      <c r="J77" s="958"/>
      <c r="K77" s="958"/>
      <c r="L77" s="958"/>
      <c r="M77" s="958"/>
      <c r="N77" s="958"/>
      <c r="O77" s="958"/>
      <c r="P77" s="959"/>
      <c r="Q77" s="963">
        <v>164</v>
      </c>
      <c r="R77" s="964"/>
      <c r="S77" s="964"/>
      <c r="T77" s="964"/>
      <c r="U77" s="914"/>
      <c r="V77" s="965">
        <v>148</v>
      </c>
      <c r="W77" s="964"/>
      <c r="X77" s="964"/>
      <c r="Y77" s="964"/>
      <c r="Z77" s="914"/>
      <c r="AA77" s="965">
        <v>16</v>
      </c>
      <c r="AB77" s="964"/>
      <c r="AC77" s="964"/>
      <c r="AD77" s="964"/>
      <c r="AE77" s="914"/>
      <c r="AF77" s="965">
        <v>16</v>
      </c>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604</v>
      </c>
      <c r="C78" s="958"/>
      <c r="D78" s="958"/>
      <c r="E78" s="958"/>
      <c r="F78" s="958"/>
      <c r="G78" s="958"/>
      <c r="H78" s="958"/>
      <c r="I78" s="958"/>
      <c r="J78" s="958"/>
      <c r="K78" s="958"/>
      <c r="L78" s="958"/>
      <c r="M78" s="958"/>
      <c r="N78" s="958"/>
      <c r="O78" s="958"/>
      <c r="P78" s="959"/>
      <c r="Q78" s="960">
        <v>483</v>
      </c>
      <c r="R78" s="915"/>
      <c r="S78" s="915"/>
      <c r="T78" s="915"/>
      <c r="U78" s="915"/>
      <c r="V78" s="915">
        <v>447</v>
      </c>
      <c r="W78" s="915"/>
      <c r="X78" s="915"/>
      <c r="Y78" s="915"/>
      <c r="Z78" s="915"/>
      <c r="AA78" s="915">
        <v>36</v>
      </c>
      <c r="AB78" s="915"/>
      <c r="AC78" s="915"/>
      <c r="AD78" s="915"/>
      <c r="AE78" s="915"/>
      <c r="AF78" s="915">
        <v>36</v>
      </c>
      <c r="AG78" s="915"/>
      <c r="AH78" s="915"/>
      <c r="AI78" s="915"/>
      <c r="AJ78" s="915"/>
      <c r="AK78" s="915"/>
      <c r="AL78" s="915"/>
      <c r="AM78" s="915"/>
      <c r="AN78" s="915"/>
      <c r="AO78" s="915"/>
      <c r="AP78" s="915">
        <v>89</v>
      </c>
      <c r="AQ78" s="915"/>
      <c r="AR78" s="915"/>
      <c r="AS78" s="915"/>
      <c r="AT78" s="915"/>
      <c r="AU78" s="915">
        <v>16</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605</v>
      </c>
      <c r="C79" s="958"/>
      <c r="D79" s="958"/>
      <c r="E79" s="958"/>
      <c r="F79" s="958"/>
      <c r="G79" s="958"/>
      <c r="H79" s="958"/>
      <c r="I79" s="958"/>
      <c r="J79" s="958"/>
      <c r="K79" s="958"/>
      <c r="L79" s="958"/>
      <c r="M79" s="958"/>
      <c r="N79" s="958"/>
      <c r="O79" s="958"/>
      <c r="P79" s="959"/>
      <c r="Q79" s="960">
        <v>4</v>
      </c>
      <c r="R79" s="915"/>
      <c r="S79" s="915"/>
      <c r="T79" s="915"/>
      <c r="U79" s="915"/>
      <c r="V79" s="915">
        <v>4</v>
      </c>
      <c r="W79" s="915"/>
      <c r="X79" s="915"/>
      <c r="Y79" s="915"/>
      <c r="Z79" s="915"/>
      <c r="AA79" s="915">
        <v>0</v>
      </c>
      <c r="AB79" s="915"/>
      <c r="AC79" s="915"/>
      <c r="AD79" s="915"/>
      <c r="AE79" s="915"/>
      <c r="AF79" s="915">
        <v>1</v>
      </c>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606</v>
      </c>
      <c r="C80" s="958"/>
      <c r="D80" s="958"/>
      <c r="E80" s="958"/>
      <c r="F80" s="958"/>
      <c r="G80" s="958"/>
      <c r="H80" s="958"/>
      <c r="I80" s="958"/>
      <c r="J80" s="958"/>
      <c r="K80" s="958"/>
      <c r="L80" s="958"/>
      <c r="M80" s="958"/>
      <c r="N80" s="958"/>
      <c r="O80" s="958"/>
      <c r="P80" s="959"/>
      <c r="Q80" s="960">
        <v>1</v>
      </c>
      <c r="R80" s="915"/>
      <c r="S80" s="915"/>
      <c r="T80" s="915"/>
      <c r="U80" s="915"/>
      <c r="V80" s="915">
        <v>0</v>
      </c>
      <c r="W80" s="915"/>
      <c r="X80" s="915"/>
      <c r="Y80" s="915"/>
      <c r="Z80" s="915"/>
      <c r="AA80" s="915">
        <v>1</v>
      </c>
      <c r="AB80" s="915"/>
      <c r="AC80" s="915"/>
      <c r="AD80" s="915"/>
      <c r="AE80" s="915"/>
      <c r="AF80" s="915">
        <v>1</v>
      </c>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607</v>
      </c>
      <c r="C81" s="958"/>
      <c r="D81" s="958"/>
      <c r="E81" s="958"/>
      <c r="F81" s="958"/>
      <c r="G81" s="958"/>
      <c r="H81" s="958"/>
      <c r="I81" s="958"/>
      <c r="J81" s="958"/>
      <c r="K81" s="958"/>
      <c r="L81" s="958"/>
      <c r="M81" s="958"/>
      <c r="N81" s="958"/>
      <c r="O81" s="958"/>
      <c r="P81" s="959"/>
      <c r="Q81" s="960">
        <v>7</v>
      </c>
      <c r="R81" s="915"/>
      <c r="S81" s="915"/>
      <c r="T81" s="915"/>
      <c r="U81" s="915"/>
      <c r="V81" s="915">
        <v>4</v>
      </c>
      <c r="W81" s="915"/>
      <c r="X81" s="915"/>
      <c r="Y81" s="915"/>
      <c r="Z81" s="915"/>
      <c r="AA81" s="915">
        <v>3</v>
      </c>
      <c r="AB81" s="915"/>
      <c r="AC81" s="915"/>
      <c r="AD81" s="915"/>
      <c r="AE81" s="915"/>
      <c r="AF81" s="915">
        <v>3</v>
      </c>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608</v>
      </c>
      <c r="C82" s="958"/>
      <c r="D82" s="958"/>
      <c r="E82" s="958"/>
      <c r="F82" s="958"/>
      <c r="G82" s="958"/>
      <c r="H82" s="958"/>
      <c r="I82" s="958"/>
      <c r="J82" s="958"/>
      <c r="K82" s="958"/>
      <c r="L82" s="958"/>
      <c r="M82" s="958"/>
      <c r="N82" s="958"/>
      <c r="O82" s="958"/>
      <c r="P82" s="959"/>
      <c r="Q82" s="960">
        <v>47</v>
      </c>
      <c r="R82" s="915"/>
      <c r="S82" s="915"/>
      <c r="T82" s="915"/>
      <c r="U82" s="915"/>
      <c r="V82" s="915">
        <v>31</v>
      </c>
      <c r="W82" s="915"/>
      <c r="X82" s="915"/>
      <c r="Y82" s="915"/>
      <c r="Z82" s="915"/>
      <c r="AA82" s="915">
        <v>15</v>
      </c>
      <c r="AB82" s="915"/>
      <c r="AC82" s="915"/>
      <c r="AD82" s="915"/>
      <c r="AE82" s="915"/>
      <c r="AF82" s="915">
        <v>15</v>
      </c>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609</v>
      </c>
      <c r="C83" s="958"/>
      <c r="D83" s="958"/>
      <c r="E83" s="958"/>
      <c r="F83" s="958"/>
      <c r="G83" s="958"/>
      <c r="H83" s="958"/>
      <c r="I83" s="958"/>
      <c r="J83" s="958"/>
      <c r="K83" s="958"/>
      <c r="L83" s="958"/>
      <c r="M83" s="958"/>
      <c r="N83" s="958"/>
      <c r="O83" s="958"/>
      <c r="P83" s="959"/>
      <c r="Q83" s="960">
        <v>145</v>
      </c>
      <c r="R83" s="915"/>
      <c r="S83" s="915"/>
      <c r="T83" s="915"/>
      <c r="U83" s="915"/>
      <c r="V83" s="915">
        <v>91</v>
      </c>
      <c r="W83" s="915"/>
      <c r="X83" s="915"/>
      <c r="Y83" s="915"/>
      <c r="Z83" s="915"/>
      <c r="AA83" s="915">
        <v>54</v>
      </c>
      <c r="AB83" s="915"/>
      <c r="AC83" s="915"/>
      <c r="AD83" s="915"/>
      <c r="AE83" s="915"/>
      <c r="AF83" s="915">
        <v>54</v>
      </c>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610</v>
      </c>
      <c r="C84" s="958"/>
      <c r="D84" s="958"/>
      <c r="E84" s="958"/>
      <c r="F84" s="958"/>
      <c r="G84" s="958"/>
      <c r="H84" s="958"/>
      <c r="I84" s="958"/>
      <c r="J84" s="958"/>
      <c r="K84" s="958"/>
      <c r="L84" s="958"/>
      <c r="M84" s="958"/>
      <c r="N84" s="958"/>
      <c r="O84" s="958"/>
      <c r="P84" s="959"/>
      <c r="Q84" s="960">
        <v>83</v>
      </c>
      <c r="R84" s="915"/>
      <c r="S84" s="915"/>
      <c r="T84" s="915"/>
      <c r="U84" s="915"/>
      <c r="V84" s="915">
        <v>72</v>
      </c>
      <c r="W84" s="915"/>
      <c r="X84" s="915"/>
      <c r="Y84" s="915"/>
      <c r="Z84" s="915"/>
      <c r="AA84" s="915">
        <v>11</v>
      </c>
      <c r="AB84" s="915"/>
      <c r="AC84" s="915"/>
      <c r="AD84" s="915"/>
      <c r="AE84" s="915"/>
      <c r="AF84" s="915">
        <v>11</v>
      </c>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611</v>
      </c>
      <c r="C85" s="958"/>
      <c r="D85" s="958"/>
      <c r="E85" s="958"/>
      <c r="F85" s="958"/>
      <c r="G85" s="958"/>
      <c r="H85" s="958"/>
      <c r="I85" s="958"/>
      <c r="J85" s="958"/>
      <c r="K85" s="958"/>
      <c r="L85" s="958"/>
      <c r="M85" s="958"/>
      <c r="N85" s="958"/>
      <c r="O85" s="958"/>
      <c r="P85" s="959"/>
      <c r="Q85" s="960">
        <v>220478</v>
      </c>
      <c r="R85" s="915"/>
      <c r="S85" s="915"/>
      <c r="T85" s="915"/>
      <c r="U85" s="915"/>
      <c r="V85" s="915">
        <v>214081</v>
      </c>
      <c r="W85" s="915"/>
      <c r="X85" s="915"/>
      <c r="Y85" s="915"/>
      <c r="Z85" s="915"/>
      <c r="AA85" s="915">
        <v>6397</v>
      </c>
      <c r="AB85" s="915"/>
      <c r="AC85" s="915"/>
      <c r="AD85" s="915"/>
      <c r="AE85" s="915"/>
      <c r="AF85" s="915">
        <v>6397</v>
      </c>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t="s">
        <v>612</v>
      </c>
      <c r="C86" s="958"/>
      <c r="D86" s="958"/>
      <c r="E86" s="958"/>
      <c r="F86" s="958"/>
      <c r="G86" s="958"/>
      <c r="H86" s="958"/>
      <c r="I86" s="958"/>
      <c r="J86" s="958"/>
      <c r="K86" s="958"/>
      <c r="L86" s="958"/>
      <c r="M86" s="958"/>
      <c r="N86" s="958"/>
      <c r="O86" s="958"/>
      <c r="P86" s="959"/>
      <c r="Q86" s="960">
        <v>882</v>
      </c>
      <c r="R86" s="915"/>
      <c r="S86" s="915"/>
      <c r="T86" s="915"/>
      <c r="U86" s="915"/>
      <c r="V86" s="915">
        <v>832</v>
      </c>
      <c r="W86" s="915"/>
      <c r="X86" s="915"/>
      <c r="Y86" s="915"/>
      <c r="Z86" s="915"/>
      <c r="AA86" s="915">
        <v>50</v>
      </c>
      <c r="AB86" s="915"/>
      <c r="AC86" s="915"/>
      <c r="AD86" s="915"/>
      <c r="AE86" s="915"/>
      <c r="AF86" s="915">
        <v>1437</v>
      </c>
      <c r="AG86" s="915"/>
      <c r="AH86" s="915"/>
      <c r="AI86" s="915"/>
      <c r="AJ86" s="915"/>
      <c r="AK86" s="915"/>
      <c r="AL86" s="915"/>
      <c r="AM86" s="915"/>
      <c r="AN86" s="915"/>
      <c r="AO86" s="915"/>
      <c r="AP86" s="915">
        <v>461</v>
      </c>
      <c r="AQ86" s="915"/>
      <c r="AR86" s="915"/>
      <c r="AS86" s="915"/>
      <c r="AT86" s="915"/>
      <c r="AU86" s="915">
        <v>74</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8347</v>
      </c>
      <c r="AG88" s="926"/>
      <c r="AH88" s="926"/>
      <c r="AI88" s="926"/>
      <c r="AJ88" s="926"/>
      <c r="AK88" s="923"/>
      <c r="AL88" s="923"/>
      <c r="AM88" s="923"/>
      <c r="AN88" s="923"/>
      <c r="AO88" s="923"/>
      <c r="AP88" s="926">
        <v>550</v>
      </c>
      <c r="AQ88" s="926"/>
      <c r="AR88" s="926"/>
      <c r="AS88" s="926"/>
      <c r="AT88" s="926"/>
      <c r="AU88" s="926">
        <v>90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v>11</v>
      </c>
      <c r="CX102" s="934"/>
      <c r="CY102" s="934"/>
      <c r="CZ102" s="934"/>
      <c r="DA102" s="977"/>
      <c r="DB102" s="976" t="s">
        <v>591</v>
      </c>
      <c r="DC102" s="934"/>
      <c r="DD102" s="934"/>
      <c r="DE102" s="934"/>
      <c r="DF102" s="977"/>
      <c r="DG102" s="976" t="s">
        <v>591</v>
      </c>
      <c r="DH102" s="934"/>
      <c r="DI102" s="934"/>
      <c r="DJ102" s="934"/>
      <c r="DK102" s="977"/>
      <c r="DL102" s="976" t="s">
        <v>591</v>
      </c>
      <c r="DM102" s="934"/>
      <c r="DN102" s="934"/>
      <c r="DO102" s="934"/>
      <c r="DP102" s="977"/>
      <c r="DQ102" s="976" t="s">
        <v>591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307</v>
      </c>
      <c r="AG109" s="979"/>
      <c r="AH109" s="979"/>
      <c r="AI109" s="979"/>
      <c r="AJ109" s="980"/>
      <c r="AK109" s="978" t="s">
        <v>306</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307</v>
      </c>
      <c r="BW109" s="979"/>
      <c r="BX109" s="979"/>
      <c r="BY109" s="979"/>
      <c r="BZ109" s="980"/>
      <c r="CA109" s="978" t="s">
        <v>306</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307</v>
      </c>
      <c r="DM109" s="979"/>
      <c r="DN109" s="979"/>
      <c r="DO109" s="979"/>
      <c r="DP109" s="980"/>
      <c r="DQ109" s="978" t="s">
        <v>306</v>
      </c>
      <c r="DR109" s="979"/>
      <c r="DS109" s="979"/>
      <c r="DT109" s="979"/>
      <c r="DU109" s="980"/>
      <c r="DV109" s="978" t="s">
        <v>440</v>
      </c>
      <c r="DW109" s="979"/>
      <c r="DX109" s="979"/>
      <c r="DY109" s="979"/>
      <c r="DZ109" s="981"/>
    </row>
    <row r="110" spans="1:131" s="247" customFormat="1" ht="26.25" customHeight="1" x14ac:dyDescent="0.15">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1043600</v>
      </c>
      <c r="AB110" s="986"/>
      <c r="AC110" s="986"/>
      <c r="AD110" s="986"/>
      <c r="AE110" s="987"/>
      <c r="AF110" s="988">
        <v>1002750</v>
      </c>
      <c r="AG110" s="986"/>
      <c r="AH110" s="986"/>
      <c r="AI110" s="986"/>
      <c r="AJ110" s="987"/>
      <c r="AK110" s="988">
        <v>948148</v>
      </c>
      <c r="AL110" s="986"/>
      <c r="AM110" s="986"/>
      <c r="AN110" s="986"/>
      <c r="AO110" s="987"/>
      <c r="AP110" s="989">
        <v>21.6</v>
      </c>
      <c r="AQ110" s="990"/>
      <c r="AR110" s="990"/>
      <c r="AS110" s="990"/>
      <c r="AT110" s="991"/>
      <c r="AU110" s="992" t="s">
        <v>72</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10652345</v>
      </c>
      <c r="BR110" s="1021"/>
      <c r="BS110" s="1021"/>
      <c r="BT110" s="1021"/>
      <c r="BU110" s="1021"/>
      <c r="BV110" s="1021">
        <v>10098971</v>
      </c>
      <c r="BW110" s="1021"/>
      <c r="BX110" s="1021"/>
      <c r="BY110" s="1021"/>
      <c r="BZ110" s="1021"/>
      <c r="CA110" s="1021">
        <v>9506074</v>
      </c>
      <c r="CB110" s="1021"/>
      <c r="CC110" s="1021"/>
      <c r="CD110" s="1021"/>
      <c r="CE110" s="1021"/>
      <c r="CF110" s="1035">
        <v>216.6</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446</v>
      </c>
      <c r="DH110" s="1021"/>
      <c r="DI110" s="1021"/>
      <c r="DJ110" s="1021"/>
      <c r="DK110" s="1021"/>
      <c r="DL110" s="1021" t="s">
        <v>447</v>
      </c>
      <c r="DM110" s="1021"/>
      <c r="DN110" s="1021"/>
      <c r="DO110" s="1021"/>
      <c r="DP110" s="1021"/>
      <c r="DQ110" s="1021" t="s">
        <v>136</v>
      </c>
      <c r="DR110" s="1021"/>
      <c r="DS110" s="1021"/>
      <c r="DT110" s="1021"/>
      <c r="DU110" s="1021"/>
      <c r="DV110" s="1022" t="s">
        <v>447</v>
      </c>
      <c r="DW110" s="1022"/>
      <c r="DX110" s="1022"/>
      <c r="DY110" s="1022"/>
      <c r="DZ110" s="1023"/>
    </row>
    <row r="111" spans="1:131" s="247" customFormat="1" ht="26.25" customHeight="1" x14ac:dyDescent="0.15">
      <c r="A111" s="1024" t="s">
        <v>448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136</v>
      </c>
      <c r="AB111" s="1028"/>
      <c r="AC111" s="1028"/>
      <c r="AD111" s="1028"/>
      <c r="AE111" s="1029"/>
      <c r="AF111" s="1030" t="s">
        <v>136</v>
      </c>
      <c r="AG111" s="1028"/>
      <c r="AH111" s="1028"/>
      <c r="AI111" s="1028"/>
      <c r="AJ111" s="1029"/>
      <c r="AK111" s="1030" t="s">
        <v>136</v>
      </c>
      <c r="AL111" s="1028"/>
      <c r="AM111" s="1028"/>
      <c r="AN111" s="1028"/>
      <c r="AO111" s="1029"/>
      <c r="AP111" s="1031" t="s">
        <v>136</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v>131803</v>
      </c>
      <c r="BR111" s="1014"/>
      <c r="BS111" s="1014"/>
      <c r="BT111" s="1014"/>
      <c r="BU111" s="1014"/>
      <c r="BV111" s="1014">
        <v>91401</v>
      </c>
      <c r="BW111" s="1014"/>
      <c r="BX111" s="1014"/>
      <c r="BY111" s="1014"/>
      <c r="BZ111" s="1014"/>
      <c r="CA111" s="1014">
        <v>72194</v>
      </c>
      <c r="CB111" s="1014"/>
      <c r="CC111" s="1014"/>
      <c r="CD111" s="1014"/>
      <c r="CE111" s="1014"/>
      <c r="CF111" s="1008">
        <v>1.6</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136</v>
      </c>
      <c r="DH111" s="1014"/>
      <c r="DI111" s="1014"/>
      <c r="DJ111" s="1014"/>
      <c r="DK111" s="1014"/>
      <c r="DL111" s="1014" t="s">
        <v>451</v>
      </c>
      <c r="DM111" s="1014"/>
      <c r="DN111" s="1014"/>
      <c r="DO111" s="1014"/>
      <c r="DP111" s="1014"/>
      <c r="DQ111" s="1014" t="s">
        <v>451</v>
      </c>
      <c r="DR111" s="1014"/>
      <c r="DS111" s="1014"/>
      <c r="DT111" s="1014"/>
      <c r="DU111" s="1014"/>
      <c r="DV111" s="1015" t="s">
        <v>451</v>
      </c>
      <c r="DW111" s="1015"/>
      <c r="DX111" s="1015"/>
      <c r="DY111" s="1015"/>
      <c r="DZ111" s="1016"/>
    </row>
    <row r="112" spans="1:131" s="247" customFormat="1" ht="26.25" customHeight="1" x14ac:dyDescent="0.15">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454</v>
      </c>
      <c r="AB112" s="1053"/>
      <c r="AC112" s="1053"/>
      <c r="AD112" s="1053"/>
      <c r="AE112" s="1054"/>
      <c r="AF112" s="1055" t="s">
        <v>455</v>
      </c>
      <c r="AG112" s="1053"/>
      <c r="AH112" s="1053"/>
      <c r="AI112" s="1053"/>
      <c r="AJ112" s="1054"/>
      <c r="AK112" s="1055" t="s">
        <v>136</v>
      </c>
      <c r="AL112" s="1053"/>
      <c r="AM112" s="1053"/>
      <c r="AN112" s="1053"/>
      <c r="AO112" s="1054"/>
      <c r="AP112" s="1056" t="s">
        <v>136</v>
      </c>
      <c r="AQ112" s="1057"/>
      <c r="AR112" s="1057"/>
      <c r="AS112" s="1057"/>
      <c r="AT112" s="1058"/>
      <c r="AU112" s="994"/>
      <c r="AV112" s="995"/>
      <c r="AW112" s="995"/>
      <c r="AX112" s="995"/>
      <c r="AY112" s="995"/>
      <c r="AZ112" s="1043" t="s">
        <v>456</v>
      </c>
      <c r="BA112" s="1044"/>
      <c r="BB112" s="1044"/>
      <c r="BC112" s="1044"/>
      <c r="BD112" s="1044"/>
      <c r="BE112" s="1044"/>
      <c r="BF112" s="1044"/>
      <c r="BG112" s="1044"/>
      <c r="BH112" s="1044"/>
      <c r="BI112" s="1044"/>
      <c r="BJ112" s="1044"/>
      <c r="BK112" s="1044"/>
      <c r="BL112" s="1044"/>
      <c r="BM112" s="1044"/>
      <c r="BN112" s="1044"/>
      <c r="BO112" s="1044"/>
      <c r="BP112" s="1045"/>
      <c r="BQ112" s="1013">
        <v>2581415</v>
      </c>
      <c r="BR112" s="1014"/>
      <c r="BS112" s="1014"/>
      <c r="BT112" s="1014"/>
      <c r="BU112" s="1014"/>
      <c r="BV112" s="1014">
        <v>2539877</v>
      </c>
      <c r="BW112" s="1014"/>
      <c r="BX112" s="1014"/>
      <c r="BY112" s="1014"/>
      <c r="BZ112" s="1014"/>
      <c r="CA112" s="1014">
        <v>2361858</v>
      </c>
      <c r="CB112" s="1014"/>
      <c r="CC112" s="1014"/>
      <c r="CD112" s="1014"/>
      <c r="CE112" s="1014"/>
      <c r="CF112" s="1008">
        <v>53.8</v>
      </c>
      <c r="CG112" s="1009"/>
      <c r="CH112" s="1009"/>
      <c r="CI112" s="1009"/>
      <c r="CJ112" s="1009"/>
      <c r="CK112" s="1039"/>
      <c r="CL112" s="1040"/>
      <c r="CM112" s="1010" t="s">
        <v>457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136</v>
      </c>
      <c r="DH112" s="1014"/>
      <c r="DI112" s="1014"/>
      <c r="DJ112" s="1014"/>
      <c r="DK112" s="1014"/>
      <c r="DL112" s="1014" t="s">
        <v>455</v>
      </c>
      <c r="DM112" s="1014"/>
      <c r="DN112" s="1014"/>
      <c r="DO112" s="1014"/>
      <c r="DP112" s="1014"/>
      <c r="DQ112" s="1014" t="s">
        <v>136</v>
      </c>
      <c r="DR112" s="1014"/>
      <c r="DS112" s="1014"/>
      <c r="DT112" s="1014"/>
      <c r="DU112" s="1014"/>
      <c r="DV112" s="1015" t="s">
        <v>136</v>
      </c>
      <c r="DW112" s="1015"/>
      <c r="DX112" s="1015"/>
      <c r="DY112" s="1015"/>
      <c r="DZ112" s="1016"/>
    </row>
    <row r="113" spans="1:130" s="247" customFormat="1" ht="26.25" customHeight="1" x14ac:dyDescent="0.15">
      <c r="A113" s="1048"/>
      <c r="B113" s="1049"/>
      <c r="C113" s="1044" t="s">
        <v>458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211666</v>
      </c>
      <c r="AB113" s="1028"/>
      <c r="AC113" s="1028"/>
      <c r="AD113" s="1028"/>
      <c r="AE113" s="1029"/>
      <c r="AF113" s="1030">
        <v>209156</v>
      </c>
      <c r="AG113" s="1028"/>
      <c r="AH113" s="1028"/>
      <c r="AI113" s="1028"/>
      <c r="AJ113" s="1029"/>
      <c r="AK113" s="1030">
        <v>203598</v>
      </c>
      <c r="AL113" s="1028"/>
      <c r="AM113" s="1028"/>
      <c r="AN113" s="1028"/>
      <c r="AO113" s="1029"/>
      <c r="AP113" s="1031">
        <v>4.5999999999999996</v>
      </c>
      <c r="AQ113" s="1032"/>
      <c r="AR113" s="1032"/>
      <c r="AS113" s="1032"/>
      <c r="AT113" s="1033"/>
      <c r="AU113" s="994"/>
      <c r="AV113" s="995"/>
      <c r="AW113" s="995"/>
      <c r="AX113" s="995"/>
      <c r="AY113" s="995"/>
      <c r="AZ113" s="1043" t="s">
        <v>459</v>
      </c>
      <c r="BA113" s="1044"/>
      <c r="BB113" s="1044"/>
      <c r="BC113" s="1044"/>
      <c r="BD113" s="1044"/>
      <c r="BE113" s="1044"/>
      <c r="BF113" s="1044"/>
      <c r="BG113" s="1044"/>
      <c r="BH113" s="1044"/>
      <c r="BI113" s="1044"/>
      <c r="BJ113" s="1044"/>
      <c r="BK113" s="1044"/>
      <c r="BL113" s="1044"/>
      <c r="BM113" s="1044"/>
      <c r="BN113" s="1044"/>
      <c r="BO113" s="1044"/>
      <c r="BP113" s="1045"/>
      <c r="BQ113" s="1013">
        <v>32081</v>
      </c>
      <c r="BR113" s="1014"/>
      <c r="BS113" s="1014"/>
      <c r="BT113" s="1014"/>
      <c r="BU113" s="1014"/>
      <c r="BV113" s="1014">
        <v>45040</v>
      </c>
      <c r="BW113" s="1014"/>
      <c r="BX113" s="1014"/>
      <c r="BY113" s="1014"/>
      <c r="BZ113" s="1014"/>
      <c r="CA113" s="1014">
        <v>89551</v>
      </c>
      <c r="CB113" s="1014"/>
      <c r="CC113" s="1014"/>
      <c r="CD113" s="1014"/>
      <c r="CE113" s="1014"/>
      <c r="CF113" s="1008">
        <v>2</v>
      </c>
      <c r="CG113" s="1009"/>
      <c r="CH113" s="1009"/>
      <c r="CI113" s="1009"/>
      <c r="CJ113" s="1009"/>
      <c r="CK113" s="1039"/>
      <c r="CL113" s="1040"/>
      <c r="CM113" s="1010" t="s">
        <v>460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461</v>
      </c>
      <c r="DH113" s="1053"/>
      <c r="DI113" s="1053"/>
      <c r="DJ113" s="1053"/>
      <c r="DK113" s="1054"/>
      <c r="DL113" s="1055" t="s">
        <v>455</v>
      </c>
      <c r="DM113" s="1053"/>
      <c r="DN113" s="1053"/>
      <c r="DO113" s="1053"/>
      <c r="DP113" s="1054"/>
      <c r="DQ113" s="1055" t="s">
        <v>455</v>
      </c>
      <c r="DR113" s="1053"/>
      <c r="DS113" s="1053"/>
      <c r="DT113" s="1053"/>
      <c r="DU113" s="1054"/>
      <c r="DV113" s="1056" t="s">
        <v>405</v>
      </c>
      <c r="DW113" s="1057"/>
      <c r="DX113" s="1057"/>
      <c r="DY113" s="1057"/>
      <c r="DZ113" s="1058"/>
    </row>
    <row r="114" spans="1:130" s="247" customFormat="1" ht="26.25" customHeight="1" x14ac:dyDescent="0.15">
      <c r="A114" s="1048"/>
      <c r="B114" s="1049"/>
      <c r="C114" s="1044" t="s">
        <v>462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856</v>
      </c>
      <c r="AB114" s="1053"/>
      <c r="AC114" s="1053"/>
      <c r="AD114" s="1053"/>
      <c r="AE114" s="1054"/>
      <c r="AF114" s="1055">
        <v>787</v>
      </c>
      <c r="AG114" s="1053"/>
      <c r="AH114" s="1053"/>
      <c r="AI114" s="1053"/>
      <c r="AJ114" s="1054"/>
      <c r="AK114" s="1055">
        <v>734</v>
      </c>
      <c r="AL114" s="1053"/>
      <c r="AM114" s="1053"/>
      <c r="AN114" s="1053"/>
      <c r="AO114" s="1054"/>
      <c r="AP114" s="1056">
        <v>0</v>
      </c>
      <c r="AQ114" s="1057"/>
      <c r="AR114" s="1057"/>
      <c r="AS114" s="1057"/>
      <c r="AT114" s="1058"/>
      <c r="AU114" s="994"/>
      <c r="AV114" s="995"/>
      <c r="AW114" s="995"/>
      <c r="AX114" s="995"/>
      <c r="AY114" s="995"/>
      <c r="AZ114" s="1043" t="s">
        <v>463</v>
      </c>
      <c r="BA114" s="1044"/>
      <c r="BB114" s="1044"/>
      <c r="BC114" s="1044"/>
      <c r="BD114" s="1044"/>
      <c r="BE114" s="1044"/>
      <c r="BF114" s="1044"/>
      <c r="BG114" s="1044"/>
      <c r="BH114" s="1044"/>
      <c r="BI114" s="1044"/>
      <c r="BJ114" s="1044"/>
      <c r="BK114" s="1044"/>
      <c r="BL114" s="1044"/>
      <c r="BM114" s="1044"/>
      <c r="BN114" s="1044"/>
      <c r="BO114" s="1044"/>
      <c r="BP114" s="1045"/>
      <c r="BQ114" s="1013">
        <v>1248190</v>
      </c>
      <c r="BR114" s="1014"/>
      <c r="BS114" s="1014"/>
      <c r="BT114" s="1014"/>
      <c r="BU114" s="1014"/>
      <c r="BV114" s="1014">
        <v>1130242</v>
      </c>
      <c r="BW114" s="1014"/>
      <c r="BX114" s="1014"/>
      <c r="BY114" s="1014"/>
      <c r="BZ114" s="1014"/>
      <c r="CA114" s="1014">
        <v>952475</v>
      </c>
      <c r="CB114" s="1014"/>
      <c r="CC114" s="1014"/>
      <c r="CD114" s="1014"/>
      <c r="CE114" s="1014"/>
      <c r="CF114" s="1008">
        <v>21.7</v>
      </c>
      <c r="CG114" s="1009"/>
      <c r="CH114" s="1009"/>
      <c r="CI114" s="1009"/>
      <c r="CJ114" s="1009"/>
      <c r="CK114" s="1039"/>
      <c r="CL114" s="1040"/>
      <c r="CM114" s="1010" t="s">
        <v>464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136</v>
      </c>
      <c r="DH114" s="1053"/>
      <c r="DI114" s="1053"/>
      <c r="DJ114" s="1053"/>
      <c r="DK114" s="1054"/>
      <c r="DL114" s="1055" t="s">
        <v>136</v>
      </c>
      <c r="DM114" s="1053"/>
      <c r="DN114" s="1053"/>
      <c r="DO114" s="1053"/>
      <c r="DP114" s="1054"/>
      <c r="DQ114" s="1055" t="s">
        <v>136</v>
      </c>
      <c r="DR114" s="1053"/>
      <c r="DS114" s="1053"/>
      <c r="DT114" s="1053"/>
      <c r="DU114" s="1054"/>
      <c r="DV114" s="1056" t="s">
        <v>405</v>
      </c>
      <c r="DW114" s="1057"/>
      <c r="DX114" s="1057"/>
      <c r="DY114" s="1057"/>
      <c r="DZ114" s="1058"/>
    </row>
    <row r="115" spans="1:130" s="247" customFormat="1" ht="26.25" customHeight="1" x14ac:dyDescent="0.15">
      <c r="A115" s="1048"/>
      <c r="B115" s="1049"/>
      <c r="C115" s="1044" t="s">
        <v>465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19256</v>
      </c>
      <c r="AB115" s="1028"/>
      <c r="AC115" s="1028"/>
      <c r="AD115" s="1028"/>
      <c r="AE115" s="1029"/>
      <c r="AF115" s="1030">
        <v>10713</v>
      </c>
      <c r="AG115" s="1028"/>
      <c r="AH115" s="1028"/>
      <c r="AI115" s="1028"/>
      <c r="AJ115" s="1029"/>
      <c r="AK115" s="1030">
        <v>6497</v>
      </c>
      <c r="AL115" s="1028"/>
      <c r="AM115" s="1028"/>
      <c r="AN115" s="1028"/>
      <c r="AO115" s="1029"/>
      <c r="AP115" s="1031">
        <v>0.1</v>
      </c>
      <c r="AQ115" s="1032"/>
      <c r="AR115" s="1032"/>
      <c r="AS115" s="1032"/>
      <c r="AT115" s="1033"/>
      <c r="AU115" s="994"/>
      <c r="AV115" s="995"/>
      <c r="AW115" s="995"/>
      <c r="AX115" s="995"/>
      <c r="AY115" s="995"/>
      <c r="AZ115" s="1043" t="s">
        <v>466</v>
      </c>
      <c r="BA115" s="1044"/>
      <c r="BB115" s="1044"/>
      <c r="BC115" s="1044"/>
      <c r="BD115" s="1044"/>
      <c r="BE115" s="1044"/>
      <c r="BF115" s="1044"/>
      <c r="BG115" s="1044"/>
      <c r="BH115" s="1044"/>
      <c r="BI115" s="1044"/>
      <c r="BJ115" s="1044"/>
      <c r="BK115" s="1044"/>
      <c r="BL115" s="1044"/>
      <c r="BM115" s="1044"/>
      <c r="BN115" s="1044"/>
      <c r="BO115" s="1044"/>
      <c r="BP115" s="1045"/>
      <c r="BQ115" s="1013" t="s">
        <v>405</v>
      </c>
      <c r="BR115" s="1014"/>
      <c r="BS115" s="1014"/>
      <c r="BT115" s="1014"/>
      <c r="BU115" s="1014"/>
      <c r="BV115" s="1014" t="s">
        <v>455</v>
      </c>
      <c r="BW115" s="1014"/>
      <c r="BX115" s="1014"/>
      <c r="BY115" s="1014"/>
      <c r="BZ115" s="1014"/>
      <c r="CA115" s="1014" t="s">
        <v>455</v>
      </c>
      <c r="CB115" s="1014"/>
      <c r="CC115" s="1014"/>
      <c r="CD115" s="1014"/>
      <c r="CE115" s="1014"/>
      <c r="CF115" s="1008" t="s">
        <v>405</v>
      </c>
      <c r="CG115" s="1009"/>
      <c r="CH115" s="1009"/>
      <c r="CI115" s="1009"/>
      <c r="CJ115" s="1009"/>
      <c r="CK115" s="1039"/>
      <c r="CL115" s="1040"/>
      <c r="CM115" s="1043" t="s">
        <v>467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468</v>
      </c>
      <c r="DH115" s="1053"/>
      <c r="DI115" s="1053"/>
      <c r="DJ115" s="1053"/>
      <c r="DK115" s="1054"/>
      <c r="DL115" s="1055" t="s">
        <v>136</v>
      </c>
      <c r="DM115" s="1053"/>
      <c r="DN115" s="1053"/>
      <c r="DO115" s="1053"/>
      <c r="DP115" s="1054"/>
      <c r="DQ115" s="1055" t="s">
        <v>136</v>
      </c>
      <c r="DR115" s="1053"/>
      <c r="DS115" s="1053"/>
      <c r="DT115" s="1053"/>
      <c r="DU115" s="1054"/>
      <c r="DV115" s="1056" t="s">
        <v>136</v>
      </c>
      <c r="DW115" s="1057"/>
      <c r="DX115" s="1057"/>
      <c r="DY115" s="1057"/>
      <c r="DZ115" s="1058"/>
    </row>
    <row r="116" spans="1:130" s="247" customFormat="1" ht="26.25" customHeight="1" x14ac:dyDescent="0.15">
      <c r="A116" s="1050"/>
      <c r="B116" s="1051"/>
      <c r="C116" s="1059" t="s">
        <v>469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136</v>
      </c>
      <c r="AB116" s="1053"/>
      <c r="AC116" s="1053"/>
      <c r="AD116" s="1053"/>
      <c r="AE116" s="1054"/>
      <c r="AF116" s="1055" t="s">
        <v>405</v>
      </c>
      <c r="AG116" s="1053"/>
      <c r="AH116" s="1053"/>
      <c r="AI116" s="1053"/>
      <c r="AJ116" s="1054"/>
      <c r="AK116" s="1055" t="s">
        <v>455</v>
      </c>
      <c r="AL116" s="1053"/>
      <c r="AM116" s="1053"/>
      <c r="AN116" s="1053"/>
      <c r="AO116" s="1054"/>
      <c r="AP116" s="1056" t="s">
        <v>468</v>
      </c>
      <c r="AQ116" s="1057"/>
      <c r="AR116" s="1057"/>
      <c r="AS116" s="1057"/>
      <c r="AT116" s="1058"/>
      <c r="AU116" s="994"/>
      <c r="AV116" s="995"/>
      <c r="AW116" s="995"/>
      <c r="AX116" s="995"/>
      <c r="AY116" s="995"/>
      <c r="AZ116" s="1061" t="s">
        <v>470</v>
      </c>
      <c r="BA116" s="1062"/>
      <c r="BB116" s="1062"/>
      <c r="BC116" s="1062"/>
      <c r="BD116" s="1062"/>
      <c r="BE116" s="1062"/>
      <c r="BF116" s="1062"/>
      <c r="BG116" s="1062"/>
      <c r="BH116" s="1062"/>
      <c r="BI116" s="1062"/>
      <c r="BJ116" s="1062"/>
      <c r="BK116" s="1062"/>
      <c r="BL116" s="1062"/>
      <c r="BM116" s="1062"/>
      <c r="BN116" s="1062"/>
      <c r="BO116" s="1062"/>
      <c r="BP116" s="1063"/>
      <c r="BQ116" s="1013" t="s">
        <v>455</v>
      </c>
      <c r="BR116" s="1014"/>
      <c r="BS116" s="1014"/>
      <c r="BT116" s="1014"/>
      <c r="BU116" s="1014"/>
      <c r="BV116" s="1014" t="s">
        <v>136</v>
      </c>
      <c r="BW116" s="1014"/>
      <c r="BX116" s="1014"/>
      <c r="BY116" s="1014"/>
      <c r="BZ116" s="1014"/>
      <c r="CA116" s="1014" t="s">
        <v>468</v>
      </c>
      <c r="CB116" s="1014"/>
      <c r="CC116" s="1014"/>
      <c r="CD116" s="1014"/>
      <c r="CE116" s="1014"/>
      <c r="CF116" s="1008" t="s">
        <v>136</v>
      </c>
      <c r="CG116" s="1009"/>
      <c r="CH116" s="1009"/>
      <c r="CI116" s="1009"/>
      <c r="CJ116" s="1009"/>
      <c r="CK116" s="1039"/>
      <c r="CL116" s="1040"/>
      <c r="CM116" s="1010" t="s">
        <v>471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405</v>
      </c>
      <c r="DH116" s="1053"/>
      <c r="DI116" s="1053"/>
      <c r="DJ116" s="1053"/>
      <c r="DK116" s="1054"/>
      <c r="DL116" s="1055" t="s">
        <v>136</v>
      </c>
      <c r="DM116" s="1053"/>
      <c r="DN116" s="1053"/>
      <c r="DO116" s="1053"/>
      <c r="DP116" s="1054"/>
      <c r="DQ116" s="1055" t="s">
        <v>455</v>
      </c>
      <c r="DR116" s="1053"/>
      <c r="DS116" s="1053"/>
      <c r="DT116" s="1053"/>
      <c r="DU116" s="1054"/>
      <c r="DV116" s="1056" t="s">
        <v>405</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472</v>
      </c>
      <c r="Z117" s="980"/>
      <c r="AA117" s="1070">
        <v>1275378</v>
      </c>
      <c r="AB117" s="1071"/>
      <c r="AC117" s="1071"/>
      <c r="AD117" s="1071"/>
      <c r="AE117" s="1072"/>
      <c r="AF117" s="1073">
        <v>1223406</v>
      </c>
      <c r="AG117" s="1071"/>
      <c r="AH117" s="1071"/>
      <c r="AI117" s="1071"/>
      <c r="AJ117" s="1072"/>
      <c r="AK117" s="1073">
        <v>1158977</v>
      </c>
      <c r="AL117" s="1071"/>
      <c r="AM117" s="1071"/>
      <c r="AN117" s="1071"/>
      <c r="AO117" s="1072"/>
      <c r="AP117" s="1074"/>
      <c r="AQ117" s="1075"/>
      <c r="AR117" s="1075"/>
      <c r="AS117" s="1075"/>
      <c r="AT117" s="1076"/>
      <c r="AU117" s="994"/>
      <c r="AV117" s="995"/>
      <c r="AW117" s="995"/>
      <c r="AX117" s="995"/>
      <c r="AY117" s="995"/>
      <c r="AZ117" s="1061" t="s">
        <v>473</v>
      </c>
      <c r="BA117" s="1062"/>
      <c r="BB117" s="1062"/>
      <c r="BC117" s="1062"/>
      <c r="BD117" s="1062"/>
      <c r="BE117" s="1062"/>
      <c r="BF117" s="1062"/>
      <c r="BG117" s="1062"/>
      <c r="BH117" s="1062"/>
      <c r="BI117" s="1062"/>
      <c r="BJ117" s="1062"/>
      <c r="BK117" s="1062"/>
      <c r="BL117" s="1062"/>
      <c r="BM117" s="1062"/>
      <c r="BN117" s="1062"/>
      <c r="BO117" s="1062"/>
      <c r="BP117" s="1063"/>
      <c r="BQ117" s="1013" t="s">
        <v>136</v>
      </c>
      <c r="BR117" s="1014"/>
      <c r="BS117" s="1014"/>
      <c r="BT117" s="1014"/>
      <c r="BU117" s="1014"/>
      <c r="BV117" s="1014" t="s">
        <v>136</v>
      </c>
      <c r="BW117" s="1014"/>
      <c r="BX117" s="1014"/>
      <c r="BY117" s="1014"/>
      <c r="BZ117" s="1014"/>
      <c r="CA117" s="1014" t="s">
        <v>136</v>
      </c>
      <c r="CB117" s="1014"/>
      <c r="CC117" s="1014"/>
      <c r="CD117" s="1014"/>
      <c r="CE117" s="1014"/>
      <c r="CF117" s="1008" t="s">
        <v>136</v>
      </c>
      <c r="CG117" s="1009"/>
      <c r="CH117" s="1009"/>
      <c r="CI117" s="1009"/>
      <c r="CJ117" s="1009"/>
      <c r="CK117" s="1039"/>
      <c r="CL117" s="1040"/>
      <c r="CM117" s="1010" t="s">
        <v>474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405</v>
      </c>
      <c r="DH117" s="1053"/>
      <c r="DI117" s="1053"/>
      <c r="DJ117" s="1053"/>
      <c r="DK117" s="1054"/>
      <c r="DL117" s="1055" t="s">
        <v>405</v>
      </c>
      <c r="DM117" s="1053"/>
      <c r="DN117" s="1053"/>
      <c r="DO117" s="1053"/>
      <c r="DP117" s="1054"/>
      <c r="DQ117" s="1055" t="s">
        <v>405</v>
      </c>
      <c r="DR117" s="1053"/>
      <c r="DS117" s="1053"/>
      <c r="DT117" s="1053"/>
      <c r="DU117" s="1054"/>
      <c r="DV117" s="1056" t="s">
        <v>136</v>
      </c>
      <c r="DW117" s="1057"/>
      <c r="DX117" s="1057"/>
      <c r="DY117" s="1057"/>
      <c r="DZ117" s="1058"/>
    </row>
    <row r="118" spans="1:130" s="247" customFormat="1" ht="26.25" customHeight="1" x14ac:dyDescent="0.15">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307</v>
      </c>
      <c r="AG118" s="979"/>
      <c r="AH118" s="979"/>
      <c r="AI118" s="979"/>
      <c r="AJ118" s="980"/>
      <c r="AK118" s="978" t="s">
        <v>306</v>
      </c>
      <c r="AL118" s="979"/>
      <c r="AM118" s="979"/>
      <c r="AN118" s="979"/>
      <c r="AO118" s="980"/>
      <c r="AP118" s="1065" t="s">
        <v>440</v>
      </c>
      <c r="AQ118" s="1066"/>
      <c r="AR118" s="1066"/>
      <c r="AS118" s="1066"/>
      <c r="AT118" s="1067"/>
      <c r="AU118" s="994"/>
      <c r="AV118" s="995"/>
      <c r="AW118" s="995"/>
      <c r="AX118" s="995"/>
      <c r="AY118" s="995"/>
      <c r="AZ118" s="1068" t="s">
        <v>475</v>
      </c>
      <c r="BA118" s="1059"/>
      <c r="BB118" s="1059"/>
      <c r="BC118" s="1059"/>
      <c r="BD118" s="1059"/>
      <c r="BE118" s="1059"/>
      <c r="BF118" s="1059"/>
      <c r="BG118" s="1059"/>
      <c r="BH118" s="1059"/>
      <c r="BI118" s="1059"/>
      <c r="BJ118" s="1059"/>
      <c r="BK118" s="1059"/>
      <c r="BL118" s="1059"/>
      <c r="BM118" s="1059"/>
      <c r="BN118" s="1059"/>
      <c r="BO118" s="1059"/>
      <c r="BP118" s="1060"/>
      <c r="BQ118" s="1091" t="s">
        <v>136</v>
      </c>
      <c r="BR118" s="1092"/>
      <c r="BS118" s="1092"/>
      <c r="BT118" s="1092"/>
      <c r="BU118" s="1092"/>
      <c r="BV118" s="1092" t="s">
        <v>405</v>
      </c>
      <c r="BW118" s="1092"/>
      <c r="BX118" s="1092"/>
      <c r="BY118" s="1092"/>
      <c r="BZ118" s="1092"/>
      <c r="CA118" s="1092" t="s">
        <v>405</v>
      </c>
      <c r="CB118" s="1092"/>
      <c r="CC118" s="1092"/>
      <c r="CD118" s="1092"/>
      <c r="CE118" s="1092"/>
      <c r="CF118" s="1008" t="s">
        <v>136</v>
      </c>
      <c r="CG118" s="1009"/>
      <c r="CH118" s="1009"/>
      <c r="CI118" s="1009"/>
      <c r="CJ118" s="1009"/>
      <c r="CK118" s="1039"/>
      <c r="CL118" s="1040"/>
      <c r="CM118" s="1010" t="s">
        <v>476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405</v>
      </c>
      <c r="DH118" s="1053"/>
      <c r="DI118" s="1053"/>
      <c r="DJ118" s="1053"/>
      <c r="DK118" s="1054"/>
      <c r="DL118" s="1055" t="s">
        <v>136</v>
      </c>
      <c r="DM118" s="1053"/>
      <c r="DN118" s="1053"/>
      <c r="DO118" s="1053"/>
      <c r="DP118" s="1054"/>
      <c r="DQ118" s="1055" t="s">
        <v>468</v>
      </c>
      <c r="DR118" s="1053"/>
      <c r="DS118" s="1053"/>
      <c r="DT118" s="1053"/>
      <c r="DU118" s="1054"/>
      <c r="DV118" s="1056" t="s">
        <v>405</v>
      </c>
      <c r="DW118" s="1057"/>
      <c r="DX118" s="1057"/>
      <c r="DY118" s="1057"/>
      <c r="DZ118" s="1058"/>
    </row>
    <row r="119" spans="1:130" s="247" customFormat="1" ht="26.25" customHeight="1" x14ac:dyDescent="0.15">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136</v>
      </c>
      <c r="AB119" s="986"/>
      <c r="AC119" s="986"/>
      <c r="AD119" s="986"/>
      <c r="AE119" s="987"/>
      <c r="AF119" s="988" t="s">
        <v>477</v>
      </c>
      <c r="AG119" s="986"/>
      <c r="AH119" s="986"/>
      <c r="AI119" s="986"/>
      <c r="AJ119" s="987"/>
      <c r="AK119" s="988" t="s">
        <v>136</v>
      </c>
      <c r="AL119" s="986"/>
      <c r="AM119" s="986"/>
      <c r="AN119" s="986"/>
      <c r="AO119" s="987"/>
      <c r="AP119" s="989" t="s">
        <v>136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478</v>
      </c>
      <c r="BP119" s="1100"/>
      <c r="BQ119" s="1091">
        <v>14645834</v>
      </c>
      <c r="BR119" s="1092"/>
      <c r="BS119" s="1092"/>
      <c r="BT119" s="1092"/>
      <c r="BU119" s="1092"/>
      <c r="BV119" s="1092">
        <v>13905531</v>
      </c>
      <c r="BW119" s="1092"/>
      <c r="BX119" s="1092"/>
      <c r="BY119" s="1092"/>
      <c r="BZ119" s="1092"/>
      <c r="CA119" s="1092">
        <v>12982152</v>
      </c>
      <c r="CB119" s="1092"/>
      <c r="CC119" s="1092"/>
      <c r="CD119" s="1092"/>
      <c r="CE119" s="1092"/>
      <c r="CF119" s="1093"/>
      <c r="CG119" s="1094"/>
      <c r="CH119" s="1094"/>
      <c r="CI119" s="1094"/>
      <c r="CJ119" s="1095"/>
      <c r="CK119" s="1041"/>
      <c r="CL119" s="1042"/>
      <c r="CM119" s="1096" t="s">
        <v>479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131803</v>
      </c>
      <c r="DH119" s="1078"/>
      <c r="DI119" s="1078"/>
      <c r="DJ119" s="1078"/>
      <c r="DK119" s="1079"/>
      <c r="DL119" s="1077">
        <v>91401</v>
      </c>
      <c r="DM119" s="1078"/>
      <c r="DN119" s="1078"/>
      <c r="DO119" s="1078"/>
      <c r="DP119" s="1079"/>
      <c r="DQ119" s="1077">
        <v>72194</v>
      </c>
      <c r="DR119" s="1078"/>
      <c r="DS119" s="1078"/>
      <c r="DT119" s="1078"/>
      <c r="DU119" s="1079"/>
      <c r="DV119" s="1080">
        <v>1.6</v>
      </c>
      <c r="DW119" s="1081"/>
      <c r="DX119" s="1081"/>
      <c r="DY119" s="1081"/>
      <c r="DZ119" s="1082"/>
    </row>
    <row r="120" spans="1:130" s="247"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405</v>
      </c>
      <c r="AB120" s="1053"/>
      <c r="AC120" s="1053"/>
      <c r="AD120" s="1053"/>
      <c r="AE120" s="1054"/>
      <c r="AF120" s="1055" t="s">
        <v>405</v>
      </c>
      <c r="AG120" s="1053"/>
      <c r="AH120" s="1053"/>
      <c r="AI120" s="1053"/>
      <c r="AJ120" s="1054"/>
      <c r="AK120" s="1055" t="s">
        <v>405</v>
      </c>
      <c r="AL120" s="1053"/>
      <c r="AM120" s="1053"/>
      <c r="AN120" s="1053"/>
      <c r="AO120" s="1054"/>
      <c r="AP120" s="1056" t="s">
        <v>405</v>
      </c>
      <c r="AQ120" s="1057"/>
      <c r="AR120" s="1057"/>
      <c r="AS120" s="1057"/>
      <c r="AT120" s="1058"/>
      <c r="AU120" s="1083" t="s">
        <v>480</v>
      </c>
      <c r="AV120" s="1084"/>
      <c r="AW120" s="1084"/>
      <c r="AX120" s="1084"/>
      <c r="AY120" s="1085"/>
      <c r="AZ120" s="1034" t="s">
        <v>481</v>
      </c>
      <c r="BA120" s="983"/>
      <c r="BB120" s="983"/>
      <c r="BC120" s="983"/>
      <c r="BD120" s="983"/>
      <c r="BE120" s="983"/>
      <c r="BF120" s="983"/>
      <c r="BG120" s="983"/>
      <c r="BH120" s="983"/>
      <c r="BI120" s="983"/>
      <c r="BJ120" s="983"/>
      <c r="BK120" s="983"/>
      <c r="BL120" s="983"/>
      <c r="BM120" s="983"/>
      <c r="BN120" s="983"/>
      <c r="BO120" s="983"/>
      <c r="BP120" s="984"/>
      <c r="BQ120" s="1020">
        <v>9433934</v>
      </c>
      <c r="BR120" s="1021"/>
      <c r="BS120" s="1021"/>
      <c r="BT120" s="1021"/>
      <c r="BU120" s="1021"/>
      <c r="BV120" s="1021">
        <v>9646169</v>
      </c>
      <c r="BW120" s="1021"/>
      <c r="BX120" s="1021"/>
      <c r="BY120" s="1021"/>
      <c r="BZ120" s="1021"/>
      <c r="CA120" s="1021">
        <v>10085284</v>
      </c>
      <c r="CB120" s="1021"/>
      <c r="CC120" s="1021"/>
      <c r="CD120" s="1021"/>
      <c r="CE120" s="1021"/>
      <c r="CF120" s="1035">
        <v>229.8</v>
      </c>
      <c r="CG120" s="1036"/>
      <c r="CH120" s="1036"/>
      <c r="CI120" s="1036"/>
      <c r="CJ120" s="1036"/>
      <c r="CK120" s="1101" t="s">
        <v>482</v>
      </c>
      <c r="CL120" s="1102"/>
      <c r="CM120" s="1102"/>
      <c r="CN120" s="1102"/>
      <c r="CO120" s="1103"/>
      <c r="CP120" s="1109" t="s">
        <v>483</v>
      </c>
      <c r="CQ120" s="1110"/>
      <c r="CR120" s="1110"/>
      <c r="CS120" s="1110"/>
      <c r="CT120" s="1110"/>
      <c r="CU120" s="1110"/>
      <c r="CV120" s="1110"/>
      <c r="CW120" s="1110"/>
      <c r="CX120" s="1110"/>
      <c r="CY120" s="1110"/>
      <c r="CZ120" s="1110"/>
      <c r="DA120" s="1110"/>
      <c r="DB120" s="1110"/>
      <c r="DC120" s="1110"/>
      <c r="DD120" s="1110"/>
      <c r="DE120" s="1110"/>
      <c r="DF120" s="1111"/>
      <c r="DG120" s="1020">
        <v>1798534</v>
      </c>
      <c r="DH120" s="1021"/>
      <c r="DI120" s="1021"/>
      <c r="DJ120" s="1021"/>
      <c r="DK120" s="1021"/>
      <c r="DL120" s="1021">
        <v>1720185</v>
      </c>
      <c r="DM120" s="1021"/>
      <c r="DN120" s="1021"/>
      <c r="DO120" s="1021"/>
      <c r="DP120" s="1021"/>
      <c r="DQ120" s="1021">
        <v>1616301</v>
      </c>
      <c r="DR120" s="1021"/>
      <c r="DS120" s="1021"/>
      <c r="DT120" s="1021"/>
      <c r="DU120" s="1021"/>
      <c r="DV120" s="1022">
        <v>36.799999999999997</v>
      </c>
      <c r="DW120" s="1022"/>
      <c r="DX120" s="1022"/>
      <c r="DY120" s="1022"/>
      <c r="DZ120" s="1023"/>
    </row>
    <row r="121" spans="1:130" s="247" customFormat="1" ht="26.25" customHeight="1" x14ac:dyDescent="0.15">
      <c r="A121" s="1153"/>
      <c r="B121" s="1040"/>
      <c r="C121" s="1061" t="s">
        <v>484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455</v>
      </c>
      <c r="AB121" s="1053"/>
      <c r="AC121" s="1053"/>
      <c r="AD121" s="1053"/>
      <c r="AE121" s="1054"/>
      <c r="AF121" s="1055" t="s">
        <v>405</v>
      </c>
      <c r="AG121" s="1053"/>
      <c r="AH121" s="1053"/>
      <c r="AI121" s="1053"/>
      <c r="AJ121" s="1054"/>
      <c r="AK121" s="1055" t="s">
        <v>454</v>
      </c>
      <c r="AL121" s="1053"/>
      <c r="AM121" s="1053"/>
      <c r="AN121" s="1053"/>
      <c r="AO121" s="1054"/>
      <c r="AP121" s="1056" t="s">
        <v>136</v>
      </c>
      <c r="AQ121" s="1057"/>
      <c r="AR121" s="1057"/>
      <c r="AS121" s="1057"/>
      <c r="AT121" s="1058"/>
      <c r="AU121" s="1086"/>
      <c r="AV121" s="1087"/>
      <c r="AW121" s="1087"/>
      <c r="AX121" s="1087"/>
      <c r="AY121" s="1088"/>
      <c r="AZ121" s="1043" t="s">
        <v>485</v>
      </c>
      <c r="BA121" s="1044"/>
      <c r="BB121" s="1044"/>
      <c r="BC121" s="1044"/>
      <c r="BD121" s="1044"/>
      <c r="BE121" s="1044"/>
      <c r="BF121" s="1044"/>
      <c r="BG121" s="1044"/>
      <c r="BH121" s="1044"/>
      <c r="BI121" s="1044"/>
      <c r="BJ121" s="1044"/>
      <c r="BK121" s="1044"/>
      <c r="BL121" s="1044"/>
      <c r="BM121" s="1044"/>
      <c r="BN121" s="1044"/>
      <c r="BO121" s="1044"/>
      <c r="BP121" s="1045"/>
      <c r="BQ121" s="1013">
        <v>204479</v>
      </c>
      <c r="BR121" s="1014"/>
      <c r="BS121" s="1014"/>
      <c r="BT121" s="1014"/>
      <c r="BU121" s="1014"/>
      <c r="BV121" s="1014">
        <v>178537</v>
      </c>
      <c r="BW121" s="1014"/>
      <c r="BX121" s="1014"/>
      <c r="BY121" s="1014"/>
      <c r="BZ121" s="1014"/>
      <c r="CA121" s="1014">
        <v>155010</v>
      </c>
      <c r="CB121" s="1014"/>
      <c r="CC121" s="1014"/>
      <c r="CD121" s="1014"/>
      <c r="CE121" s="1014"/>
      <c r="CF121" s="1008">
        <v>3.5</v>
      </c>
      <c r="CG121" s="1009"/>
      <c r="CH121" s="1009"/>
      <c r="CI121" s="1009"/>
      <c r="CJ121" s="1009"/>
      <c r="CK121" s="1104"/>
      <c r="CL121" s="1105"/>
      <c r="CM121" s="1105"/>
      <c r="CN121" s="1105"/>
      <c r="CO121" s="1106"/>
      <c r="CP121" s="1114" t="s">
        <v>486</v>
      </c>
      <c r="CQ121" s="1115"/>
      <c r="CR121" s="1115"/>
      <c r="CS121" s="1115"/>
      <c r="CT121" s="1115"/>
      <c r="CU121" s="1115"/>
      <c r="CV121" s="1115"/>
      <c r="CW121" s="1115"/>
      <c r="CX121" s="1115"/>
      <c r="CY121" s="1115"/>
      <c r="CZ121" s="1115"/>
      <c r="DA121" s="1115"/>
      <c r="DB121" s="1115"/>
      <c r="DC121" s="1115"/>
      <c r="DD121" s="1115"/>
      <c r="DE121" s="1115"/>
      <c r="DF121" s="1116"/>
      <c r="DG121" s="1013">
        <v>400036</v>
      </c>
      <c r="DH121" s="1014"/>
      <c r="DI121" s="1014"/>
      <c r="DJ121" s="1014"/>
      <c r="DK121" s="1014"/>
      <c r="DL121" s="1014">
        <v>410029</v>
      </c>
      <c r="DM121" s="1014"/>
      <c r="DN121" s="1014"/>
      <c r="DO121" s="1014"/>
      <c r="DP121" s="1014"/>
      <c r="DQ121" s="1014">
        <v>379732</v>
      </c>
      <c r="DR121" s="1014"/>
      <c r="DS121" s="1014"/>
      <c r="DT121" s="1014"/>
      <c r="DU121" s="1014"/>
      <c r="DV121" s="1015">
        <v>8.6999999999999993</v>
      </c>
      <c r="DW121" s="1015"/>
      <c r="DX121" s="1015"/>
      <c r="DY121" s="1015"/>
      <c r="DZ121" s="1016"/>
    </row>
    <row r="122" spans="1:130" s="247" customFormat="1" ht="26.25" customHeight="1" x14ac:dyDescent="0.15">
      <c r="A122" s="1153"/>
      <c r="B122" s="1040"/>
      <c r="C122" s="1010" t="s">
        <v>464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405</v>
      </c>
      <c r="AB122" s="1053"/>
      <c r="AC122" s="1053"/>
      <c r="AD122" s="1053"/>
      <c r="AE122" s="1054"/>
      <c r="AF122" s="1055" t="s">
        <v>136</v>
      </c>
      <c r="AG122" s="1053"/>
      <c r="AH122" s="1053"/>
      <c r="AI122" s="1053"/>
      <c r="AJ122" s="1054"/>
      <c r="AK122" s="1055" t="s">
        <v>136</v>
      </c>
      <c r="AL122" s="1053"/>
      <c r="AM122" s="1053"/>
      <c r="AN122" s="1053"/>
      <c r="AO122" s="1054"/>
      <c r="AP122" s="1056" t="s">
        <v>136</v>
      </c>
      <c r="AQ122" s="1057"/>
      <c r="AR122" s="1057"/>
      <c r="AS122" s="1057"/>
      <c r="AT122" s="1058"/>
      <c r="AU122" s="1086"/>
      <c r="AV122" s="1087"/>
      <c r="AW122" s="1087"/>
      <c r="AX122" s="1087"/>
      <c r="AY122" s="1088"/>
      <c r="AZ122" s="1068" t="s">
        <v>487</v>
      </c>
      <c r="BA122" s="1059"/>
      <c r="BB122" s="1059"/>
      <c r="BC122" s="1059"/>
      <c r="BD122" s="1059"/>
      <c r="BE122" s="1059"/>
      <c r="BF122" s="1059"/>
      <c r="BG122" s="1059"/>
      <c r="BH122" s="1059"/>
      <c r="BI122" s="1059"/>
      <c r="BJ122" s="1059"/>
      <c r="BK122" s="1059"/>
      <c r="BL122" s="1059"/>
      <c r="BM122" s="1059"/>
      <c r="BN122" s="1059"/>
      <c r="BO122" s="1059"/>
      <c r="BP122" s="1060"/>
      <c r="BQ122" s="1091">
        <v>9513195</v>
      </c>
      <c r="BR122" s="1092"/>
      <c r="BS122" s="1092"/>
      <c r="BT122" s="1092"/>
      <c r="BU122" s="1092"/>
      <c r="BV122" s="1092">
        <v>8972080</v>
      </c>
      <c r="BW122" s="1092"/>
      <c r="BX122" s="1092"/>
      <c r="BY122" s="1092"/>
      <c r="BZ122" s="1092"/>
      <c r="CA122" s="1092">
        <v>8363619</v>
      </c>
      <c r="CB122" s="1092"/>
      <c r="CC122" s="1092"/>
      <c r="CD122" s="1092"/>
      <c r="CE122" s="1092"/>
      <c r="CF122" s="1112">
        <v>190.6</v>
      </c>
      <c r="CG122" s="1113"/>
      <c r="CH122" s="1113"/>
      <c r="CI122" s="1113"/>
      <c r="CJ122" s="1113"/>
      <c r="CK122" s="1104"/>
      <c r="CL122" s="1105"/>
      <c r="CM122" s="1105"/>
      <c r="CN122" s="1105"/>
      <c r="CO122" s="1106"/>
      <c r="CP122" s="1114" t="s">
        <v>408</v>
      </c>
      <c r="CQ122" s="1115"/>
      <c r="CR122" s="1115"/>
      <c r="CS122" s="1115"/>
      <c r="CT122" s="1115"/>
      <c r="CU122" s="1115"/>
      <c r="CV122" s="1115"/>
      <c r="CW122" s="1115"/>
      <c r="CX122" s="1115"/>
      <c r="CY122" s="1115"/>
      <c r="CZ122" s="1115"/>
      <c r="DA122" s="1115"/>
      <c r="DB122" s="1115"/>
      <c r="DC122" s="1115"/>
      <c r="DD122" s="1115"/>
      <c r="DE122" s="1115"/>
      <c r="DF122" s="1116"/>
      <c r="DG122" s="1013">
        <v>333691</v>
      </c>
      <c r="DH122" s="1014"/>
      <c r="DI122" s="1014"/>
      <c r="DJ122" s="1014"/>
      <c r="DK122" s="1014"/>
      <c r="DL122" s="1014">
        <v>356214</v>
      </c>
      <c r="DM122" s="1014"/>
      <c r="DN122" s="1014"/>
      <c r="DO122" s="1014"/>
      <c r="DP122" s="1014"/>
      <c r="DQ122" s="1014">
        <v>306111</v>
      </c>
      <c r="DR122" s="1014"/>
      <c r="DS122" s="1014"/>
      <c r="DT122" s="1014"/>
      <c r="DU122" s="1014"/>
      <c r="DV122" s="1015">
        <v>7</v>
      </c>
      <c r="DW122" s="1015"/>
      <c r="DX122" s="1015"/>
      <c r="DY122" s="1015"/>
      <c r="DZ122" s="1016"/>
    </row>
    <row r="123" spans="1:130" s="247" customFormat="1" ht="26.25" customHeight="1" x14ac:dyDescent="0.15">
      <c r="A123" s="1153"/>
      <c r="B123" s="1040"/>
      <c r="C123" s="1010" t="s">
        <v>471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405</v>
      </c>
      <c r="AB123" s="1053"/>
      <c r="AC123" s="1053"/>
      <c r="AD123" s="1053"/>
      <c r="AE123" s="1054"/>
      <c r="AF123" s="1055" t="s">
        <v>468</v>
      </c>
      <c r="AG123" s="1053"/>
      <c r="AH123" s="1053"/>
      <c r="AI123" s="1053"/>
      <c r="AJ123" s="1054"/>
      <c r="AK123" s="1055" t="s">
        <v>405</v>
      </c>
      <c r="AL123" s="1053"/>
      <c r="AM123" s="1053"/>
      <c r="AN123" s="1053"/>
      <c r="AO123" s="1054"/>
      <c r="AP123" s="1056" t="s">
        <v>405</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488</v>
      </c>
      <c r="BP123" s="1100"/>
      <c r="BQ123" s="1159">
        <v>19151608</v>
      </c>
      <c r="BR123" s="1160"/>
      <c r="BS123" s="1160"/>
      <c r="BT123" s="1160"/>
      <c r="BU123" s="1160"/>
      <c r="BV123" s="1160">
        <v>18796786</v>
      </c>
      <c r="BW123" s="1160"/>
      <c r="BX123" s="1160"/>
      <c r="BY123" s="1160"/>
      <c r="BZ123" s="1160"/>
      <c r="CA123" s="1160">
        <v>18603913</v>
      </c>
      <c r="CB123" s="1160"/>
      <c r="CC123" s="1160"/>
      <c r="CD123" s="1160"/>
      <c r="CE123" s="1160"/>
      <c r="CF123" s="1093"/>
      <c r="CG123" s="1094"/>
      <c r="CH123" s="1094"/>
      <c r="CI123" s="1094"/>
      <c r="CJ123" s="1095"/>
      <c r="CK123" s="1104"/>
      <c r="CL123" s="1105"/>
      <c r="CM123" s="1105"/>
      <c r="CN123" s="1105"/>
      <c r="CO123" s="1106"/>
      <c r="CP123" s="1114" t="s">
        <v>489</v>
      </c>
      <c r="CQ123" s="1115"/>
      <c r="CR123" s="1115"/>
      <c r="CS123" s="1115"/>
      <c r="CT123" s="1115"/>
      <c r="CU123" s="1115"/>
      <c r="CV123" s="1115"/>
      <c r="CW123" s="1115"/>
      <c r="CX123" s="1115"/>
      <c r="CY123" s="1115"/>
      <c r="CZ123" s="1115"/>
      <c r="DA123" s="1115"/>
      <c r="DB123" s="1115"/>
      <c r="DC123" s="1115"/>
      <c r="DD123" s="1115"/>
      <c r="DE123" s="1115"/>
      <c r="DF123" s="1116"/>
      <c r="DG123" s="1052">
        <v>46875</v>
      </c>
      <c r="DH123" s="1053"/>
      <c r="DI123" s="1053"/>
      <c r="DJ123" s="1053"/>
      <c r="DK123" s="1054"/>
      <c r="DL123" s="1055">
        <v>51860</v>
      </c>
      <c r="DM123" s="1053"/>
      <c r="DN123" s="1053"/>
      <c r="DO123" s="1053"/>
      <c r="DP123" s="1054"/>
      <c r="DQ123" s="1055">
        <v>58857</v>
      </c>
      <c r="DR123" s="1053"/>
      <c r="DS123" s="1053"/>
      <c r="DT123" s="1053"/>
      <c r="DU123" s="1054"/>
      <c r="DV123" s="1056">
        <v>1.3</v>
      </c>
      <c r="DW123" s="1057"/>
      <c r="DX123" s="1057"/>
      <c r="DY123" s="1057"/>
      <c r="DZ123" s="1058"/>
    </row>
    <row r="124" spans="1:130" s="247" customFormat="1" ht="26.25" customHeight="1" thickBot="1" x14ac:dyDescent="0.2">
      <c r="A124" s="1153"/>
      <c r="B124" s="1040"/>
      <c r="C124" s="1010" t="s">
        <v>474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136</v>
      </c>
      <c r="AB124" s="1053"/>
      <c r="AC124" s="1053"/>
      <c r="AD124" s="1053"/>
      <c r="AE124" s="1054"/>
      <c r="AF124" s="1055" t="s">
        <v>136</v>
      </c>
      <c r="AG124" s="1053"/>
      <c r="AH124" s="1053"/>
      <c r="AI124" s="1053"/>
      <c r="AJ124" s="1054"/>
      <c r="AK124" s="1055" t="s">
        <v>136</v>
      </c>
      <c r="AL124" s="1053"/>
      <c r="AM124" s="1053"/>
      <c r="AN124" s="1053"/>
      <c r="AO124" s="1054"/>
      <c r="AP124" s="1056" t="s">
        <v>136</v>
      </c>
      <c r="AQ124" s="1057"/>
      <c r="AR124" s="1057"/>
      <c r="AS124" s="1057"/>
      <c r="AT124" s="1058"/>
      <c r="AU124" s="1155" t="s">
        <v>490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136</v>
      </c>
      <c r="BR124" s="1122"/>
      <c r="BS124" s="1122"/>
      <c r="BT124" s="1122"/>
      <c r="BU124" s="1122"/>
      <c r="BV124" s="1122" t="s">
        <v>136</v>
      </c>
      <c r="BW124" s="1122"/>
      <c r="BX124" s="1122"/>
      <c r="BY124" s="1122"/>
      <c r="BZ124" s="1122"/>
      <c r="CA124" s="1122" t="s">
        <v>136</v>
      </c>
      <c r="CB124" s="1122"/>
      <c r="CC124" s="1122"/>
      <c r="CD124" s="1122"/>
      <c r="CE124" s="1122"/>
      <c r="CF124" s="1123"/>
      <c r="CG124" s="1124"/>
      <c r="CH124" s="1124"/>
      <c r="CI124" s="1124"/>
      <c r="CJ124" s="1125"/>
      <c r="CK124" s="1107"/>
      <c r="CL124" s="1107"/>
      <c r="CM124" s="1107"/>
      <c r="CN124" s="1107"/>
      <c r="CO124" s="1108"/>
      <c r="CP124" s="1114" t="s">
        <v>491</v>
      </c>
      <c r="CQ124" s="1115"/>
      <c r="CR124" s="1115"/>
      <c r="CS124" s="1115"/>
      <c r="CT124" s="1115"/>
      <c r="CU124" s="1115"/>
      <c r="CV124" s="1115"/>
      <c r="CW124" s="1115"/>
      <c r="CX124" s="1115"/>
      <c r="CY124" s="1115"/>
      <c r="CZ124" s="1115"/>
      <c r="DA124" s="1115"/>
      <c r="DB124" s="1115"/>
      <c r="DC124" s="1115"/>
      <c r="DD124" s="1115"/>
      <c r="DE124" s="1115"/>
      <c r="DF124" s="1116"/>
      <c r="DG124" s="1099">
        <v>2279</v>
      </c>
      <c r="DH124" s="1078"/>
      <c r="DI124" s="1078"/>
      <c r="DJ124" s="1078"/>
      <c r="DK124" s="1079"/>
      <c r="DL124" s="1077">
        <v>1589</v>
      </c>
      <c r="DM124" s="1078"/>
      <c r="DN124" s="1078"/>
      <c r="DO124" s="1078"/>
      <c r="DP124" s="1079"/>
      <c r="DQ124" s="1077">
        <v>857</v>
      </c>
      <c r="DR124" s="1078"/>
      <c r="DS124" s="1078"/>
      <c r="DT124" s="1078"/>
      <c r="DU124" s="1079"/>
      <c r="DV124" s="1080">
        <v>0</v>
      </c>
      <c r="DW124" s="1081"/>
      <c r="DX124" s="1081"/>
      <c r="DY124" s="1081"/>
      <c r="DZ124" s="1082"/>
    </row>
    <row r="125" spans="1:130" s="247" customFormat="1" ht="26.25" customHeight="1" x14ac:dyDescent="0.15">
      <c r="A125" s="1153"/>
      <c r="B125" s="1040"/>
      <c r="C125" s="1010" t="s">
        <v>476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136</v>
      </c>
      <c r="AB125" s="1053"/>
      <c r="AC125" s="1053"/>
      <c r="AD125" s="1053"/>
      <c r="AE125" s="1054"/>
      <c r="AF125" s="1055" t="s">
        <v>454</v>
      </c>
      <c r="AG125" s="1053"/>
      <c r="AH125" s="1053"/>
      <c r="AI125" s="1053"/>
      <c r="AJ125" s="1054"/>
      <c r="AK125" s="1055" t="s">
        <v>136</v>
      </c>
      <c r="AL125" s="1053"/>
      <c r="AM125" s="1053"/>
      <c r="AN125" s="1053"/>
      <c r="AO125" s="1054"/>
      <c r="AP125" s="1056" t="s">
        <v>136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492</v>
      </c>
      <c r="CL125" s="1102"/>
      <c r="CM125" s="1102"/>
      <c r="CN125" s="1102"/>
      <c r="CO125" s="1103"/>
      <c r="CP125" s="1034" t="s">
        <v>493</v>
      </c>
      <c r="CQ125" s="983"/>
      <c r="CR125" s="983"/>
      <c r="CS125" s="983"/>
      <c r="CT125" s="983"/>
      <c r="CU125" s="983"/>
      <c r="CV125" s="983"/>
      <c r="CW125" s="983"/>
      <c r="CX125" s="983"/>
      <c r="CY125" s="983"/>
      <c r="CZ125" s="983"/>
      <c r="DA125" s="983"/>
      <c r="DB125" s="983"/>
      <c r="DC125" s="983"/>
      <c r="DD125" s="983"/>
      <c r="DE125" s="983"/>
      <c r="DF125" s="984"/>
      <c r="DG125" s="1020" t="s">
        <v>405</v>
      </c>
      <c r="DH125" s="1021"/>
      <c r="DI125" s="1021"/>
      <c r="DJ125" s="1021"/>
      <c r="DK125" s="1021"/>
      <c r="DL125" s="1021" t="s">
        <v>405</v>
      </c>
      <c r="DM125" s="1021"/>
      <c r="DN125" s="1021"/>
      <c r="DO125" s="1021"/>
      <c r="DP125" s="1021"/>
      <c r="DQ125" s="1021" t="s">
        <v>405</v>
      </c>
      <c r="DR125" s="1021"/>
      <c r="DS125" s="1021"/>
      <c r="DT125" s="1021"/>
      <c r="DU125" s="1021"/>
      <c r="DV125" s="1022" t="s">
        <v>468</v>
      </c>
      <c r="DW125" s="1022"/>
      <c r="DX125" s="1022"/>
      <c r="DY125" s="1022"/>
      <c r="DZ125" s="1023"/>
    </row>
    <row r="126" spans="1:130" s="247" customFormat="1" ht="26.25" customHeight="1" thickBot="1" x14ac:dyDescent="0.2">
      <c r="A126" s="1153"/>
      <c r="B126" s="1040"/>
      <c r="C126" s="1010" t="s">
        <v>479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19256</v>
      </c>
      <c r="AB126" s="1053"/>
      <c r="AC126" s="1053"/>
      <c r="AD126" s="1053"/>
      <c r="AE126" s="1054"/>
      <c r="AF126" s="1055">
        <v>10713</v>
      </c>
      <c r="AG126" s="1053"/>
      <c r="AH126" s="1053"/>
      <c r="AI126" s="1053"/>
      <c r="AJ126" s="1054"/>
      <c r="AK126" s="1055">
        <v>6497</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494</v>
      </c>
      <c r="CQ126" s="1044"/>
      <c r="CR126" s="1044"/>
      <c r="CS126" s="1044"/>
      <c r="CT126" s="1044"/>
      <c r="CU126" s="1044"/>
      <c r="CV126" s="1044"/>
      <c r="CW126" s="1044"/>
      <c r="CX126" s="1044"/>
      <c r="CY126" s="1044"/>
      <c r="CZ126" s="1044"/>
      <c r="DA126" s="1044"/>
      <c r="DB126" s="1044"/>
      <c r="DC126" s="1044"/>
      <c r="DD126" s="1044"/>
      <c r="DE126" s="1044"/>
      <c r="DF126" s="1045"/>
      <c r="DG126" s="1013" t="s">
        <v>136</v>
      </c>
      <c r="DH126" s="1014"/>
      <c r="DI126" s="1014"/>
      <c r="DJ126" s="1014"/>
      <c r="DK126" s="1014"/>
      <c r="DL126" s="1014" t="s">
        <v>136</v>
      </c>
      <c r="DM126" s="1014"/>
      <c r="DN126" s="1014"/>
      <c r="DO126" s="1014"/>
      <c r="DP126" s="1014"/>
      <c r="DQ126" s="1014" t="s">
        <v>405</v>
      </c>
      <c r="DR126" s="1014"/>
      <c r="DS126" s="1014"/>
      <c r="DT126" s="1014"/>
      <c r="DU126" s="1014"/>
      <c r="DV126" s="1015" t="s">
        <v>455</v>
      </c>
      <c r="DW126" s="1015"/>
      <c r="DX126" s="1015"/>
      <c r="DY126" s="1015"/>
      <c r="DZ126" s="1016"/>
    </row>
    <row r="127" spans="1:130" s="247" customFormat="1" ht="26.25" customHeight="1" x14ac:dyDescent="0.15">
      <c r="A127" s="1154"/>
      <c r="B127" s="1042"/>
      <c r="C127" s="1096" t="s">
        <v>495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405</v>
      </c>
      <c r="AB127" s="1053"/>
      <c r="AC127" s="1053"/>
      <c r="AD127" s="1053"/>
      <c r="AE127" s="1054"/>
      <c r="AF127" s="1055" t="s">
        <v>405</v>
      </c>
      <c r="AG127" s="1053"/>
      <c r="AH127" s="1053"/>
      <c r="AI127" s="1053"/>
      <c r="AJ127" s="1054"/>
      <c r="AK127" s="1055" t="s">
        <v>405</v>
      </c>
      <c r="AL127" s="1053"/>
      <c r="AM127" s="1053"/>
      <c r="AN127" s="1053"/>
      <c r="AO127" s="1054"/>
      <c r="AP127" s="1056" t="s">
        <v>405</v>
      </c>
      <c r="AQ127" s="1057"/>
      <c r="AR127" s="1057"/>
      <c r="AS127" s="1057"/>
      <c r="AT127" s="1058"/>
      <c r="AU127" s="283"/>
      <c r="AV127" s="283"/>
      <c r="AW127" s="283"/>
      <c r="AX127" s="1126" t="s">
        <v>496</v>
      </c>
      <c r="AY127" s="1127"/>
      <c r="AZ127" s="1127"/>
      <c r="BA127" s="1127"/>
      <c r="BB127" s="1127"/>
      <c r="BC127" s="1127"/>
      <c r="BD127" s="1127"/>
      <c r="BE127" s="1128"/>
      <c r="BF127" s="1129" t="s">
        <v>497</v>
      </c>
      <c r="BG127" s="1127"/>
      <c r="BH127" s="1127"/>
      <c r="BI127" s="1127"/>
      <c r="BJ127" s="1127"/>
      <c r="BK127" s="1127"/>
      <c r="BL127" s="1128"/>
      <c r="BM127" s="1129" t="s">
        <v>498</v>
      </c>
      <c r="BN127" s="1127"/>
      <c r="BO127" s="1127"/>
      <c r="BP127" s="1127"/>
      <c r="BQ127" s="1127"/>
      <c r="BR127" s="1127"/>
      <c r="BS127" s="1128"/>
      <c r="BT127" s="1129" t="s">
        <v>499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500</v>
      </c>
      <c r="CQ127" s="1044"/>
      <c r="CR127" s="1044"/>
      <c r="CS127" s="1044"/>
      <c r="CT127" s="1044"/>
      <c r="CU127" s="1044"/>
      <c r="CV127" s="1044"/>
      <c r="CW127" s="1044"/>
      <c r="CX127" s="1044"/>
      <c r="CY127" s="1044"/>
      <c r="CZ127" s="1044"/>
      <c r="DA127" s="1044"/>
      <c r="DB127" s="1044"/>
      <c r="DC127" s="1044"/>
      <c r="DD127" s="1044"/>
      <c r="DE127" s="1044"/>
      <c r="DF127" s="1045"/>
      <c r="DG127" s="1013" t="s">
        <v>405</v>
      </c>
      <c r="DH127" s="1014"/>
      <c r="DI127" s="1014"/>
      <c r="DJ127" s="1014"/>
      <c r="DK127" s="1014"/>
      <c r="DL127" s="1014" t="s">
        <v>136</v>
      </c>
      <c r="DM127" s="1014"/>
      <c r="DN127" s="1014"/>
      <c r="DO127" s="1014"/>
      <c r="DP127" s="1014"/>
      <c r="DQ127" s="1014" t="s">
        <v>136</v>
      </c>
      <c r="DR127" s="1014"/>
      <c r="DS127" s="1014"/>
      <c r="DT127" s="1014"/>
      <c r="DU127" s="1014"/>
      <c r="DV127" s="1015" t="s">
        <v>468</v>
      </c>
      <c r="DW127" s="1015"/>
      <c r="DX127" s="1015"/>
      <c r="DY127" s="1015"/>
      <c r="DZ127" s="1016"/>
    </row>
    <row r="128" spans="1:130" s="247" customFormat="1" ht="26.25" customHeight="1" thickBot="1" x14ac:dyDescent="0.2">
      <c r="A128" s="1137" t="s">
        <v>501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502</v>
      </c>
      <c r="X128" s="1139"/>
      <c r="Y128" s="1139"/>
      <c r="Z128" s="1140"/>
      <c r="AA128" s="1141">
        <v>34125</v>
      </c>
      <c r="AB128" s="1142"/>
      <c r="AC128" s="1142"/>
      <c r="AD128" s="1142"/>
      <c r="AE128" s="1143"/>
      <c r="AF128" s="1144">
        <v>29626</v>
      </c>
      <c r="AG128" s="1142"/>
      <c r="AH128" s="1142"/>
      <c r="AI128" s="1142"/>
      <c r="AJ128" s="1143"/>
      <c r="AK128" s="1144">
        <v>26584</v>
      </c>
      <c r="AL128" s="1142"/>
      <c r="AM128" s="1142"/>
      <c r="AN128" s="1142"/>
      <c r="AO128" s="1143"/>
      <c r="AP128" s="1145"/>
      <c r="AQ128" s="1146"/>
      <c r="AR128" s="1146"/>
      <c r="AS128" s="1146"/>
      <c r="AT128" s="1147"/>
      <c r="AU128" s="283"/>
      <c r="AV128" s="283"/>
      <c r="AW128" s="283"/>
      <c r="AX128" s="982" t="s">
        <v>503</v>
      </c>
      <c r="AY128" s="983"/>
      <c r="AZ128" s="983"/>
      <c r="BA128" s="983"/>
      <c r="BB128" s="983"/>
      <c r="BC128" s="983"/>
      <c r="BD128" s="983"/>
      <c r="BE128" s="984"/>
      <c r="BF128" s="1148" t="s">
        <v>136</v>
      </c>
      <c r="BG128" s="1149"/>
      <c r="BH128" s="1149"/>
      <c r="BI128" s="1149"/>
      <c r="BJ128" s="1149"/>
      <c r="BK128" s="1149"/>
      <c r="BL128" s="1150"/>
      <c r="BM128" s="1148">
        <v>14.82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504</v>
      </c>
      <c r="CQ128" s="1131"/>
      <c r="CR128" s="1131"/>
      <c r="CS128" s="1131"/>
      <c r="CT128" s="1131"/>
      <c r="CU128" s="1131"/>
      <c r="CV128" s="1131"/>
      <c r="CW128" s="1131"/>
      <c r="CX128" s="1131"/>
      <c r="CY128" s="1131"/>
      <c r="CZ128" s="1131"/>
      <c r="DA128" s="1131"/>
      <c r="DB128" s="1131"/>
      <c r="DC128" s="1131"/>
      <c r="DD128" s="1131"/>
      <c r="DE128" s="1131"/>
      <c r="DF128" s="1132"/>
      <c r="DG128" s="1133" t="s">
        <v>455</v>
      </c>
      <c r="DH128" s="1134"/>
      <c r="DI128" s="1134"/>
      <c r="DJ128" s="1134"/>
      <c r="DK128" s="1134"/>
      <c r="DL128" s="1134" t="s">
        <v>405</v>
      </c>
      <c r="DM128" s="1134"/>
      <c r="DN128" s="1134"/>
      <c r="DO128" s="1134"/>
      <c r="DP128" s="1134"/>
      <c r="DQ128" s="1134" t="s">
        <v>136</v>
      </c>
      <c r="DR128" s="1134"/>
      <c r="DS128" s="1134"/>
      <c r="DT128" s="1134"/>
      <c r="DU128" s="1134"/>
      <c r="DV128" s="1135" t="s">
        <v>405</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505</v>
      </c>
      <c r="X129" s="1168"/>
      <c r="Y129" s="1168"/>
      <c r="Z129" s="1169"/>
      <c r="AA129" s="1052">
        <v>5633881</v>
      </c>
      <c r="AB129" s="1053"/>
      <c r="AC129" s="1053"/>
      <c r="AD129" s="1053"/>
      <c r="AE129" s="1054"/>
      <c r="AF129" s="1055">
        <v>5428075</v>
      </c>
      <c r="AG129" s="1053"/>
      <c r="AH129" s="1053"/>
      <c r="AI129" s="1053"/>
      <c r="AJ129" s="1054"/>
      <c r="AK129" s="1055">
        <v>5286466</v>
      </c>
      <c r="AL129" s="1053"/>
      <c r="AM129" s="1053"/>
      <c r="AN129" s="1053"/>
      <c r="AO129" s="1054"/>
      <c r="AP129" s="1170"/>
      <c r="AQ129" s="1171"/>
      <c r="AR129" s="1171"/>
      <c r="AS129" s="1171"/>
      <c r="AT129" s="1172"/>
      <c r="AU129" s="285"/>
      <c r="AV129" s="285"/>
      <c r="AW129" s="285"/>
      <c r="AX129" s="1161" t="s">
        <v>506</v>
      </c>
      <c r="AY129" s="1044"/>
      <c r="AZ129" s="1044"/>
      <c r="BA129" s="1044"/>
      <c r="BB129" s="1044"/>
      <c r="BC129" s="1044"/>
      <c r="BD129" s="1044"/>
      <c r="BE129" s="1045"/>
      <c r="BF129" s="1162" t="s">
        <v>136</v>
      </c>
      <c r="BG129" s="1163"/>
      <c r="BH129" s="1163"/>
      <c r="BI129" s="1163"/>
      <c r="BJ129" s="1163"/>
      <c r="BK129" s="1163"/>
      <c r="BL129" s="1164"/>
      <c r="BM129" s="1162">
        <v>19.82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508</v>
      </c>
      <c r="X130" s="1168"/>
      <c r="Y130" s="1168"/>
      <c r="Z130" s="1169"/>
      <c r="AA130" s="1052">
        <v>978209</v>
      </c>
      <c r="AB130" s="1053"/>
      <c r="AC130" s="1053"/>
      <c r="AD130" s="1053"/>
      <c r="AE130" s="1054"/>
      <c r="AF130" s="1055">
        <v>946967</v>
      </c>
      <c r="AG130" s="1053"/>
      <c r="AH130" s="1053"/>
      <c r="AI130" s="1053"/>
      <c r="AJ130" s="1054"/>
      <c r="AK130" s="1055">
        <v>898380</v>
      </c>
      <c r="AL130" s="1053"/>
      <c r="AM130" s="1053"/>
      <c r="AN130" s="1053"/>
      <c r="AO130" s="1054"/>
      <c r="AP130" s="1170"/>
      <c r="AQ130" s="1171"/>
      <c r="AR130" s="1171"/>
      <c r="AS130" s="1171"/>
      <c r="AT130" s="1172"/>
      <c r="AU130" s="285"/>
      <c r="AV130" s="285"/>
      <c r="AW130" s="285"/>
      <c r="AX130" s="1161" t="s">
        <v>509</v>
      </c>
      <c r="AY130" s="1044"/>
      <c r="AZ130" s="1044"/>
      <c r="BA130" s="1044"/>
      <c r="BB130" s="1044"/>
      <c r="BC130" s="1044"/>
      <c r="BD130" s="1044"/>
      <c r="BE130" s="1045"/>
      <c r="BF130" s="1198">
        <v>5.4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510</v>
      </c>
      <c r="X131" s="1206"/>
      <c r="Y131" s="1206"/>
      <c r="Z131" s="1207"/>
      <c r="AA131" s="1099">
        <v>4655672</v>
      </c>
      <c r="AB131" s="1078"/>
      <c r="AC131" s="1078"/>
      <c r="AD131" s="1078"/>
      <c r="AE131" s="1079"/>
      <c r="AF131" s="1077">
        <v>4481108</v>
      </c>
      <c r="AG131" s="1078"/>
      <c r="AH131" s="1078"/>
      <c r="AI131" s="1078"/>
      <c r="AJ131" s="1079"/>
      <c r="AK131" s="1077">
        <v>4388086</v>
      </c>
      <c r="AL131" s="1078"/>
      <c r="AM131" s="1078"/>
      <c r="AN131" s="1078"/>
      <c r="AO131" s="1079"/>
      <c r="AP131" s="1208"/>
      <c r="AQ131" s="1209"/>
      <c r="AR131" s="1209"/>
      <c r="AS131" s="1209"/>
      <c r="AT131" s="1210"/>
      <c r="AU131" s="285"/>
      <c r="AV131" s="285"/>
      <c r="AW131" s="285"/>
      <c r="AX131" s="1180" t="s">
        <v>511</v>
      </c>
      <c r="AY131" s="1131"/>
      <c r="AZ131" s="1131"/>
      <c r="BA131" s="1131"/>
      <c r="BB131" s="1131"/>
      <c r="BC131" s="1131"/>
      <c r="BD131" s="1131"/>
      <c r="BE131" s="1132"/>
      <c r="BF131" s="1181" t="s">
        <v>405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513</v>
      </c>
      <c r="W132" s="1191"/>
      <c r="X132" s="1191"/>
      <c r="Y132" s="1191"/>
      <c r="Z132" s="1192"/>
      <c r="AA132" s="1193">
        <v>5.649968469</v>
      </c>
      <c r="AB132" s="1194"/>
      <c r="AC132" s="1194"/>
      <c r="AD132" s="1194"/>
      <c r="AE132" s="1195"/>
      <c r="AF132" s="1196">
        <v>5.5078565389999996</v>
      </c>
      <c r="AG132" s="1194"/>
      <c r="AH132" s="1194"/>
      <c r="AI132" s="1194"/>
      <c r="AJ132" s="1195"/>
      <c r="AK132" s="1196">
        <v>5.3329173589999996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514</v>
      </c>
      <c r="W133" s="1174"/>
      <c r="X133" s="1174"/>
      <c r="Y133" s="1174"/>
      <c r="Z133" s="1175"/>
      <c r="AA133" s="1176">
        <v>5.5</v>
      </c>
      <c r="AB133" s="1177"/>
      <c r="AC133" s="1177"/>
      <c r="AD133" s="1177"/>
      <c r="AE133" s="1178"/>
      <c r="AF133" s="1176">
        <v>5.6</v>
      </c>
      <c r="AG133" s="1177"/>
      <c r="AH133" s="1177"/>
      <c r="AI133" s="1177"/>
      <c r="AJ133" s="1178"/>
      <c r="AK133" s="1176">
        <v>5.4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neJsvol0Z4MjbRXQzy3DjpyLFW93bwAVCEQKayJeXFuJToBrYFPNiayX26w5fBbl9NPWB8FP/Ox+HWOjBQg8A==" saltValue="AlIV68KNHv63qKjIdcfW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3" zoomScale="85" zoomScaleNormal="85" zoomScaleSheetLayoutView="85" workbookViewId="0">
      <selection activeCell="CQ34" sqref="CQ34:DE3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BcVBd0AmfnTYzGNo32ltkx07tHIh9Peaz8bs41hGifyyOkygoH/d/CRrpcxKEtohbwm9wG2Dz2p/pZnriOk/w==" saltValue="v9gYr5yj9thUHEBZiUwc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1" zoomScale="70" zoomScaleNormal="70" zoomScaleSheetLayoutView="55" workbookViewId="0">
      <selection activeCell="CQ34" sqref="CQ34:DE3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aUDirTZSvzyT9mVs6gE899OgXwzkMsTpTFjaKEc5fuDpe8ZS78NW9xHOSWJJR9H/SaHtHUm4Di3fVd8dj4ReA==" saltValue="Wkm/iyrvHM6T/n6Y13R/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0" zoomScaleSheetLayoutView="100" workbookViewId="0">
      <selection activeCell="CQ34" sqref="CQ34:DE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523</v>
      </c>
      <c r="AL9" s="1217"/>
      <c r="AM9" s="1217"/>
      <c r="AN9" s="1218"/>
      <c r="AO9" s="313">
        <v>1476388</v>
      </c>
      <c r="AP9" s="313">
        <v>161956</v>
      </c>
      <c r="AQ9" s="314">
        <v>140211</v>
      </c>
      <c r="AR9" s="315">
        <v>15.5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524</v>
      </c>
      <c r="AL10" s="1217"/>
      <c r="AM10" s="1217"/>
      <c r="AN10" s="1218"/>
      <c r="AO10" s="316">
        <v>155394</v>
      </c>
      <c r="AP10" s="316">
        <v>17046</v>
      </c>
      <c r="AQ10" s="317">
        <v>17469</v>
      </c>
      <c r="AR10" s="318">
        <v>-2.4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525</v>
      </c>
      <c r="AL11" s="1217"/>
      <c r="AM11" s="1217"/>
      <c r="AN11" s="1218"/>
      <c r="AO11" s="316">
        <v>242763</v>
      </c>
      <c r="AP11" s="316">
        <v>26630</v>
      </c>
      <c r="AQ11" s="317">
        <v>23430</v>
      </c>
      <c r="AR11" s="318">
        <v>13.7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526</v>
      </c>
      <c r="AL12" s="1217"/>
      <c r="AM12" s="1217"/>
      <c r="AN12" s="1218"/>
      <c r="AO12" s="316" t="s">
        <v>527</v>
      </c>
      <c r="AP12" s="316" t="s">
        <v>527</v>
      </c>
      <c r="AQ12" s="317">
        <v>2927</v>
      </c>
      <c r="AR12" s="318" t="s">
        <v>527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528</v>
      </c>
      <c r="AL13" s="1217"/>
      <c r="AM13" s="1217"/>
      <c r="AN13" s="1218"/>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529</v>
      </c>
      <c r="AL14" s="1217"/>
      <c r="AM14" s="1217"/>
      <c r="AN14" s="1218"/>
      <c r="AO14" s="316">
        <v>198549</v>
      </c>
      <c r="AP14" s="316">
        <v>21780</v>
      </c>
      <c r="AQ14" s="317">
        <v>6472</v>
      </c>
      <c r="AR14" s="318">
        <v>236.5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530</v>
      </c>
      <c r="AL15" s="1217"/>
      <c r="AM15" s="1217"/>
      <c r="AN15" s="1218"/>
      <c r="AO15" s="316" t="s">
        <v>527</v>
      </c>
      <c r="AP15" s="316" t="s">
        <v>527</v>
      </c>
      <c r="AQ15" s="317">
        <v>3599</v>
      </c>
      <c r="AR15" s="318" t="s">
        <v>527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531</v>
      </c>
      <c r="AL16" s="1220"/>
      <c r="AM16" s="1220"/>
      <c r="AN16" s="1221"/>
      <c r="AO16" s="316">
        <v>-271027</v>
      </c>
      <c r="AP16" s="316">
        <v>-29731</v>
      </c>
      <c r="AQ16" s="317">
        <v>-14458</v>
      </c>
      <c r="AR16" s="318">
        <v>105.6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1802067</v>
      </c>
      <c r="AP17" s="316">
        <v>197682</v>
      </c>
      <c r="AQ17" s="317">
        <v>179649</v>
      </c>
      <c r="AR17" s="318">
        <v>10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536</v>
      </c>
      <c r="AL21" s="1212"/>
      <c r="AM21" s="1212"/>
      <c r="AN21" s="1213"/>
      <c r="AO21" s="328">
        <v>17.11</v>
      </c>
      <c r="AP21" s="329">
        <v>16.079999999999998</v>
      </c>
      <c r="AQ21" s="330">
        <v>1.03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537</v>
      </c>
      <c r="AL22" s="1212"/>
      <c r="AM22" s="1212"/>
      <c r="AN22" s="1213"/>
      <c r="AO22" s="333">
        <v>92.1</v>
      </c>
      <c r="AP22" s="334">
        <v>96</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541</v>
      </c>
      <c r="AL32" s="1228"/>
      <c r="AM32" s="1228"/>
      <c r="AN32" s="1229"/>
      <c r="AO32" s="343">
        <v>948148</v>
      </c>
      <c r="AP32" s="343">
        <v>104009</v>
      </c>
      <c r="AQ32" s="344">
        <v>107391</v>
      </c>
      <c r="AR32" s="345">
        <v>-3.1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542</v>
      </c>
      <c r="AL33" s="1228"/>
      <c r="AM33" s="1228"/>
      <c r="AN33" s="1229"/>
      <c r="AO33" s="343" t="s">
        <v>527</v>
      </c>
      <c r="AP33" s="343" t="s">
        <v>527</v>
      </c>
      <c r="AQ33" s="344">
        <v>130</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543</v>
      </c>
      <c r="AL34" s="1228"/>
      <c r="AM34" s="1228"/>
      <c r="AN34" s="1229"/>
      <c r="AO34" s="343" t="s">
        <v>527</v>
      </c>
      <c r="AP34" s="343" t="s">
        <v>527</v>
      </c>
      <c r="AQ34" s="344">
        <v>239</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544</v>
      </c>
      <c r="AL35" s="1228"/>
      <c r="AM35" s="1228"/>
      <c r="AN35" s="1229"/>
      <c r="AO35" s="343">
        <v>203598</v>
      </c>
      <c r="AP35" s="343">
        <v>22334</v>
      </c>
      <c r="AQ35" s="344">
        <v>23019</v>
      </c>
      <c r="AR35" s="345">
        <v>-3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545</v>
      </c>
      <c r="AL36" s="1228"/>
      <c r="AM36" s="1228"/>
      <c r="AN36" s="1229"/>
      <c r="AO36" s="343">
        <v>734</v>
      </c>
      <c r="AP36" s="343">
        <v>81</v>
      </c>
      <c r="AQ36" s="344">
        <v>3575</v>
      </c>
      <c r="AR36" s="345">
        <v>-97.7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546</v>
      </c>
      <c r="AL37" s="1228"/>
      <c r="AM37" s="1228"/>
      <c r="AN37" s="1229"/>
      <c r="AO37" s="343">
        <v>6497</v>
      </c>
      <c r="AP37" s="343">
        <v>713</v>
      </c>
      <c r="AQ37" s="344">
        <v>750</v>
      </c>
      <c r="AR37" s="345">
        <v>-4.9000000000000004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547</v>
      </c>
      <c r="AL38" s="1231"/>
      <c r="AM38" s="1231"/>
      <c r="AN38" s="1232"/>
      <c r="AO38" s="346" t="s">
        <v>527</v>
      </c>
      <c r="AP38" s="346" t="s">
        <v>527</v>
      </c>
      <c r="AQ38" s="347">
        <v>17</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548</v>
      </c>
      <c r="AL39" s="1231"/>
      <c r="AM39" s="1231"/>
      <c r="AN39" s="1232"/>
      <c r="AO39" s="343">
        <v>-26584</v>
      </c>
      <c r="AP39" s="343">
        <v>-2916</v>
      </c>
      <c r="AQ39" s="344">
        <v>-4961</v>
      </c>
      <c r="AR39" s="345">
        <v>-41.2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549</v>
      </c>
      <c r="AL40" s="1228"/>
      <c r="AM40" s="1228"/>
      <c r="AN40" s="1229"/>
      <c r="AO40" s="343">
        <v>-898380</v>
      </c>
      <c r="AP40" s="343">
        <v>-98550</v>
      </c>
      <c r="AQ40" s="344">
        <v>-92273</v>
      </c>
      <c r="AR40" s="345">
        <v>6.8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234013</v>
      </c>
      <c r="AP41" s="343">
        <v>25671</v>
      </c>
      <c r="AQ41" s="344">
        <v>37889</v>
      </c>
      <c r="AR41" s="345">
        <v>-32.200000000000003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518</v>
      </c>
      <c r="AN49" s="1224" t="s">
        <v>553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1960833</v>
      </c>
      <c r="AN51" s="365">
        <v>191787</v>
      </c>
      <c r="AO51" s="366">
        <v>-10.199999999999999</v>
      </c>
      <c r="AP51" s="367">
        <v>162193</v>
      </c>
      <c r="AQ51" s="368">
        <v>22.7</v>
      </c>
      <c r="AR51" s="369">
        <v>-32.9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1643085</v>
      </c>
      <c r="AN52" s="373">
        <v>160709</v>
      </c>
      <c r="AO52" s="374">
        <v>-5.0999999999999996</v>
      </c>
      <c r="AP52" s="375">
        <v>79985</v>
      </c>
      <c r="AQ52" s="376">
        <v>19.2</v>
      </c>
      <c r="AR52" s="377">
        <v>-24.3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2082605</v>
      </c>
      <c r="AN53" s="365">
        <v>210004</v>
      </c>
      <c r="AO53" s="366">
        <v>9.5</v>
      </c>
      <c r="AP53" s="367">
        <v>168868</v>
      </c>
      <c r="AQ53" s="368">
        <v>4.0999999999999996</v>
      </c>
      <c r="AR53" s="369">
        <v>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1493593</v>
      </c>
      <c r="AN54" s="373">
        <v>150609</v>
      </c>
      <c r="AO54" s="374">
        <v>-6.3</v>
      </c>
      <c r="AP54" s="375">
        <v>79360</v>
      </c>
      <c r="AQ54" s="376">
        <v>-0.8</v>
      </c>
      <c r="AR54" s="377">
        <v>-5.5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1719681</v>
      </c>
      <c r="AN55" s="365">
        <v>178298</v>
      </c>
      <c r="AO55" s="366">
        <v>-15.1</v>
      </c>
      <c r="AP55" s="367">
        <v>202870</v>
      </c>
      <c r="AQ55" s="368">
        <v>20.100000000000001</v>
      </c>
      <c r="AR55" s="369">
        <v>-35.200000000000003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1026957</v>
      </c>
      <c r="AN56" s="373">
        <v>106476</v>
      </c>
      <c r="AO56" s="374">
        <v>-29.3</v>
      </c>
      <c r="AP56" s="375">
        <v>79735</v>
      </c>
      <c r="AQ56" s="376">
        <v>0.5</v>
      </c>
      <c r="AR56" s="377">
        <v>-29.8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1101050</v>
      </c>
      <c r="AN57" s="365">
        <v>117133</v>
      </c>
      <c r="AO57" s="366">
        <v>-34.299999999999997</v>
      </c>
      <c r="AP57" s="367">
        <v>167497</v>
      </c>
      <c r="AQ57" s="368">
        <v>-17.399999999999999</v>
      </c>
      <c r="AR57" s="369">
        <v>-16.899999999999999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885355</v>
      </c>
      <c r="AN58" s="373">
        <v>94187</v>
      </c>
      <c r="AO58" s="374">
        <v>-11.5</v>
      </c>
      <c r="AP58" s="375">
        <v>82571</v>
      </c>
      <c r="AQ58" s="376">
        <v>3.6</v>
      </c>
      <c r="AR58" s="377">
        <v>-15.1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1299964</v>
      </c>
      <c r="AN59" s="365">
        <v>142602</v>
      </c>
      <c r="AO59" s="366">
        <v>21.7</v>
      </c>
      <c r="AP59" s="367">
        <v>190274</v>
      </c>
      <c r="AQ59" s="368">
        <v>13.6</v>
      </c>
      <c r="AR59" s="369">
        <v>8.1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837121</v>
      </c>
      <c r="AN60" s="373">
        <v>91830</v>
      </c>
      <c r="AO60" s="374">
        <v>-2.5</v>
      </c>
      <c r="AP60" s="375">
        <v>88584</v>
      </c>
      <c r="AQ60" s="376">
        <v>7.3</v>
      </c>
      <c r="AR60" s="377">
        <v>-9.8000000000000007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1632827</v>
      </c>
      <c r="AN61" s="380">
        <v>167965</v>
      </c>
      <c r="AO61" s="381">
        <v>-5.7</v>
      </c>
      <c r="AP61" s="382">
        <v>178340</v>
      </c>
      <c r="AQ61" s="383">
        <v>8.6</v>
      </c>
      <c r="AR61" s="369">
        <v>-14.3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1177222</v>
      </c>
      <c r="AN62" s="373">
        <v>120762</v>
      </c>
      <c r="AO62" s="374">
        <v>-10.9</v>
      </c>
      <c r="AP62" s="375">
        <v>82047</v>
      </c>
      <c r="AQ62" s="376">
        <v>6</v>
      </c>
      <c r="AR62" s="377">
        <v>-16.899999999999999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2BIQ6FhB6Oy0ovhBiYoKhLrwdD1ncZmRqxFRVEIZxQJIVlvGUdlLh24GruBCb0uaFoDafWZa8iQUdNZ0culGw==" saltValue="LdOfmb2HvOXdoiCR+fva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70" zoomScaleNormal="70" zoomScaleSheetLayoutView="55" workbookViewId="0">
      <selection activeCell="CQ34" sqref="CQ34:DE3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4szRZoN26c0ynFeq/x74mY22U1TkuKLMjLCq4AYkKv29QZn4Bl1SE2X87EqExk3Yqfxlil+deQIqcq2qHRS1Dg==" saltValue="ZZW019RxkCQ7r0brV8ub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70" zoomScaleNormal="70" zoomScaleSheetLayoutView="55" workbookViewId="0">
      <selection activeCell="CQ34" sqref="CQ34:DE3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7TFzT+aGUb870GKW5zC2PBDIA0gOKTRJHr4FGzQ567cn8PJ+ZhL31J0hXxpyn5FrYAIbc9qQxtj442TUBMc3Fg==" saltValue="66rNrscjQDA+/eZCo9rT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85" zoomScaleNormal="85" zoomScaleSheetLayoutView="100" workbookViewId="0">
      <selection activeCell="CQ34" sqref="CQ34:DE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6" t="s">
        <v>3</v>
      </c>
      <c r="D47" s="1236"/>
      <c r="E47" s="1237"/>
      <c r="F47" s="11">
        <v>47.22</v>
      </c>
      <c r="G47" s="12">
        <v>52.48</v>
      </c>
      <c r="H47" s="12">
        <v>59.84</v>
      </c>
      <c r="I47" s="12">
        <v>66.260000000000005</v>
      </c>
      <c r="J47" s="13">
        <v>75.19</v>
      </c>
    </row>
    <row r="48" spans="2:10" ht="57.75" customHeight="1" x14ac:dyDescent="0.15">
      <c r="B48" s="14"/>
      <c r="C48" s="1238" t="s">
        <v>4</v>
      </c>
      <c r="D48" s="1238"/>
      <c r="E48" s="1239"/>
      <c r="F48" s="15">
        <v>2.67</v>
      </c>
      <c r="G48" s="16">
        <v>1.4</v>
      </c>
      <c r="H48" s="16">
        <v>7.84</v>
      </c>
      <c r="I48" s="16">
        <v>13.76</v>
      </c>
      <c r="J48" s="17">
        <v>9.4700000000000006</v>
      </c>
    </row>
    <row r="49" spans="2:10" ht="57.75" customHeight="1" thickBot="1" x14ac:dyDescent="0.2">
      <c r="B49" s="18"/>
      <c r="C49" s="1240" t="s">
        <v>5</v>
      </c>
      <c r="D49" s="1240"/>
      <c r="E49" s="1241"/>
      <c r="F49" s="19">
        <v>3.49</v>
      </c>
      <c r="G49" s="20">
        <v>2.27</v>
      </c>
      <c r="H49" s="20">
        <v>11.49</v>
      </c>
      <c r="I49" s="20">
        <v>9.77</v>
      </c>
      <c r="J49" s="21">
        <v>2.5</v>
      </c>
    </row>
    <row r="50" spans="2:10" ht="13.5" customHeight="1" x14ac:dyDescent="0.15"/>
  </sheetData>
  <sheetProtection algorithmName="SHA-512" hashValue="HVMH3ZOxq2EhctYjXjdJRkwQuPqozzTCMqhyh7ZTNmQsALpIeXnTZgNBhFXdQBN9ZpH6fKKYQB696D+LTYtiqg==" saltValue="+kHwkEPzZBh+Vn5d1clN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2021-03-18T01:08:08Z</cp:lastPrinted>
  <dcterms:created xsi:type="dcterms:W3CDTF">2021-02-05T04:17:05Z</dcterms:created>
  <dcterms:modified xsi:type="dcterms:W3CDTF">2024-03-06T02:49:48Z</dcterms:modified>
  <cp:category/>
</cp:coreProperties>
</file>